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zyambaeva.jv\Desktop\Результаты НОК ОД-ДОО- по МО(ГО)-на сайт\"/>
    </mc:Choice>
  </mc:AlternateContent>
  <bookViews>
    <workbookView xWindow="0" yWindow="0" windowWidth="24000" windowHeight="9600"/>
  </bookViews>
  <sheets>
    <sheet name="г. Можга" sheetId="1" r:id="rId1"/>
  </sheets>
  <externalReferences>
    <externalReference r:id="rId2"/>
  </externalReferences>
  <definedNames>
    <definedName name="_xlnm._FilterDatabase" localSheetId="0" hidden="1">'г. Можга'!$A$4:$CS$24</definedName>
    <definedName name="Баллы">'[1]Для списков'!$B$1:$B$2</definedName>
    <definedName name="Баллы2">'[1]Для списков'!$C$1:$C$3</definedName>
  </definedNames>
  <calcPr calcId="152511" calcMode="manual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5" i="1" l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Y5" i="1" l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</calcChain>
</file>

<file path=xl/comments1.xml><?xml version="1.0" encoding="utf-8"?>
<comments xmlns="http://schemas.openxmlformats.org/spreadsheetml/2006/main">
  <authors>
    <author>Людмила Семенова</author>
  </authors>
  <commentList>
    <comment ref="CS1" authorId="0" shapeId="0">
      <text>
        <r>
          <rPr>
            <sz val="7"/>
            <color indexed="81"/>
            <rFont val="Times New Roman"/>
            <family val="1"/>
            <charset val="204"/>
          </rPr>
          <t>Сумма значений по критериям 1-4</t>
        </r>
      </text>
    </comment>
    <comment ref="AI2" authorId="0" shapeId="0">
      <text>
        <r>
          <rPr>
            <sz val="7"/>
            <color indexed="81"/>
            <rFont val="Times New Roman"/>
            <family val="1"/>
            <charset val="204"/>
          </rPr>
          <t>Сумма значений показателей 1.1-1.4.</t>
        </r>
      </text>
    </comment>
    <comment ref="CF2" authorId="0" shapeId="0">
      <text>
        <r>
          <rPr>
            <sz val="7"/>
            <color indexed="81"/>
            <rFont val="Times New Roman"/>
            <family val="1"/>
            <charset val="204"/>
          </rPr>
          <t>Сумма значений показателей 2.1-2.7.</t>
        </r>
      </text>
    </comment>
    <comment ref="CG2" authorId="0" shapeId="0">
      <text>
        <r>
          <rPr>
            <sz val="7"/>
            <color indexed="81"/>
            <rFont val="Times New Roman"/>
            <family val="1"/>
            <charset val="204"/>
          </rPr>
          <t>Доля анкет с ответами на вопрос 10.1.: «удовлетворительно», «в целом хорошо, но есть недостатки», «полностью устраивает» (в %), деленная на 10</t>
        </r>
        <r>
          <rPr>
            <sz val="9"/>
            <color indexed="81"/>
            <rFont val="Tahoma"/>
            <family val="2"/>
            <charset val="204"/>
          </rPr>
          <t xml:space="preserve">  </t>
        </r>
      </text>
    </comment>
    <comment ref="CI2" authorId="0" shapeId="0">
      <text>
        <r>
          <rPr>
            <sz val="7"/>
            <color indexed="81"/>
            <rFont val="Times New Roman"/>
            <family val="1"/>
            <charset val="204"/>
          </rPr>
          <t>Доля анкет с ответами на вопрос 10.2.: «удовлетворительно», «в целом хорошо, но есть недостатки», «полностью устраивает» (в %), деленная на 10</t>
        </r>
      </text>
    </comment>
    <comment ref="CK2" authorId="0" shapeId="0">
      <text>
        <r>
          <rPr>
            <sz val="7"/>
            <color indexed="81"/>
            <rFont val="Times New Roman"/>
            <family val="1"/>
            <charset val="204"/>
          </rPr>
          <t>Сумма значений показателей 3.1.-3.2.</t>
        </r>
      </text>
    </comment>
    <comment ref="CL2" authorId="0" shapeId="0">
      <text>
        <r>
          <rPr>
            <sz val="7"/>
            <color indexed="81"/>
            <rFont val="Times New Roman"/>
            <family val="1"/>
            <charset val="204"/>
          </rPr>
          <t>Доля анкет с ответами на вопрос 11.1.: «удовлетворительно», «в целом хорошо, но есть недостатки», «полностью устраивает» (в %), деленная на 10</t>
        </r>
      </text>
    </comment>
    <comment ref="CN2" authorId="0" shapeId="0">
      <text>
        <r>
          <rPr>
            <sz val="7"/>
            <color indexed="81"/>
            <rFont val="Times New Roman"/>
            <family val="1"/>
            <charset val="204"/>
          </rPr>
          <t>Доля анкет с ответами на вопрос 11.2.: «удовлетворительно», «в целом хорошо, но есть недостатки», «полностью устраивает» (в %), деленная на 10</t>
        </r>
      </text>
    </comment>
    <comment ref="CP2" authorId="0" shapeId="0">
      <text>
        <r>
          <rPr>
            <sz val="7"/>
            <color indexed="81"/>
            <rFont val="Times New Roman"/>
            <family val="1"/>
            <charset val="204"/>
          </rPr>
          <t>Доля анкет с ответами на вопрос 11.3.: «удовлетворительно», «в целом хорошо, но есть недостатки», «полностью устраивает» (в %), деленная на 10</t>
        </r>
      </text>
    </comment>
    <comment ref="CR2" authorId="0" shapeId="0">
      <text>
        <r>
          <rPr>
            <sz val="7"/>
            <color indexed="81"/>
            <rFont val="Times New Roman"/>
            <family val="1"/>
            <charset val="204"/>
          </rPr>
          <t>Сумма значений показателей 4.1.-4.3.</t>
        </r>
      </text>
    </comment>
    <comment ref="D3" authorId="0" shapeId="0">
      <text>
        <r>
          <rPr>
            <sz val="7"/>
            <color indexed="81"/>
            <rFont val="Times New Roman"/>
            <family val="1"/>
            <charset val="204"/>
          </rPr>
          <t xml:space="preserve">Данные мониторинга официальных сайтов организаций (Методические рекомендации по размещению информации на официальных сайтах образовательных организаций Удмуртской Республики, утвержденные министром образования и науки Удмуртской Республики 07.08.2015 г., Приложение 7, п. 1, 2):
- в двух ячейках стоит символ «плюс» и их фон закрашен в зеленый цвет - 1 балл;
- в одной ячейке стоит символ «плюс» и ее фон закрашен в зеленый цвет - 0,5 баллов;
- иные варианты - 0 баллов
</t>
        </r>
      </text>
    </comment>
    <comment ref="E3" authorId="0" shapeId="0">
      <text>
        <r>
          <rPr>
            <sz val="7"/>
            <color indexed="81"/>
            <rFont val="Times New Roman"/>
            <family val="1"/>
            <charset val="204"/>
          </rPr>
          <t>Данные мониторинга официальных сайтов организаций (Методические рекомендации по размещению информации на официальных сайтах образовательных организаций Удмуртской Республики, утвержденные министром образования и науки Удмуртской Республики 07.08.2015 г., Приложение 7, п. 3, 4, 5):
- в трех ячейках стоит символ «плюс» и их фон закрашен в зеленый цвет - 1 балл;
- в одной-двух ячейках стоит символ «плюс» и их фон закрашен в зеленый цвет - 0,5 баллов;
- иные варианты - 0 баллов</t>
        </r>
        <r>
          <rPr>
            <sz val="7"/>
            <color indexed="81"/>
            <rFont val="Tahoma"/>
            <family val="2"/>
            <charset val="204"/>
          </rPr>
          <t xml:space="preserve">
</t>
        </r>
      </text>
    </comment>
    <comment ref="F3" authorId="0" shapeId="0">
      <text>
        <r>
          <rPr>
            <sz val="7"/>
            <color indexed="81"/>
            <rFont val="Times New Roman"/>
            <family val="1"/>
            <charset val="204"/>
          </rPr>
          <t>Данные мониторинга официальных сайтов организаций (Методические рекомендации по размещению информации на официальных сайтах образовательных организаций Удмуртской Республики, утвержденные министром образования и науки Удмуртской Республики 07.08.2015 г., Приложение 7, п. 6, 7, 9, 10, 11, 15, 18, 19, 20, 21, 22, 24, 26, 27, 28):
- в 15 ячейках стоит символ «плюс» и их фон закрашен в зеленый цвет - 2 балла;
- в 1-14 ячейках стоит символ «плюс» и их фон закрашен в зеленый цвет - 1 балл;
- иные варианты - 0 баллов</t>
        </r>
        <r>
          <rPr>
            <sz val="7"/>
            <color indexed="81"/>
            <rFont val="Tahoma"/>
            <family val="2"/>
            <charset val="204"/>
          </rPr>
          <t xml:space="preserve">
</t>
        </r>
      </text>
    </comment>
    <comment ref="G3" authorId="0" shapeId="0">
      <text>
        <r>
          <rPr>
            <sz val="7"/>
            <color indexed="81"/>
            <rFont val="Times New Roman"/>
            <family val="1"/>
            <charset val="204"/>
          </rPr>
          <t>Данные мониторинга официальных сайтов организаций (Методические рекомендации по размещению информации на официальных сайтах образовательных организаций Удмуртской Республики, утвержденные министром образования и науки Удмуртской Республики 07.08.2015 г., Приложение 7, п. 29):
- в ячейке стоит символ «плюс» и ее фон закрашен в зеленый цвет - 1 балл;
- фон ячейки закрашен в желтый цвет или ячейка пустая - 0 баллов</t>
        </r>
        <r>
          <rPr>
            <sz val="7"/>
            <color indexed="81"/>
            <rFont val="Tahoma"/>
            <family val="2"/>
            <charset val="204"/>
          </rPr>
          <t xml:space="preserve">
</t>
        </r>
      </text>
    </comment>
    <comment ref="H3" authorId="0" shapeId="0">
      <text>
        <r>
          <rPr>
            <sz val="7"/>
            <color indexed="81"/>
            <rFont val="Times New Roman"/>
            <family val="1"/>
            <charset val="204"/>
          </rPr>
          <t>Данные мониторинга официальных сайтов организаций (Методические рекомендации по размещению информации на официальных сайтах образовательных организаций Удмуртской Республики, утвержденные министром образования и науки Удмуртской Республики 07.08.2015 г., Приложение 7, п. 53, 54, 55, 56, 57):
- в пяти ячейках стоит символ «плюс» и их фон закрашен в зеленый цвет - 1 балл;
- в одной-четырех ячейках стоит символ «плюс» и их фон закрашен в зеленый цвет - 0,5 баллов;
- иные варианты - 0 баллов</t>
        </r>
      </text>
    </comment>
    <comment ref="I3" authorId="0" shapeId="0">
      <text>
        <r>
          <rPr>
            <sz val="7"/>
            <color indexed="81"/>
            <rFont val="Times New Roman"/>
            <family val="1"/>
            <charset val="204"/>
          </rPr>
          <t xml:space="preserve">Данные мониторинга официальных сайтов организаций (Методические рекомендации по размещению информации на официальных сайтах образовательных организаций Удмуртской Республики, утвержденные министром образования и науки Удмуртской Республики 07.08.2015 г., Приложение 7, п. 41, 42, 47, 48):
- в четырех ячейках стоит символ «плюс» и их фон закрашен в зеленый цвет - 2 балла;
- в одной-трех ячейках стоит символ «плюс» и их фон закрашен в зеленый цвет - 1 балл;
- иные варианты - 0 баллов
</t>
        </r>
      </text>
    </comment>
    <comment ref="J3" authorId="0" shapeId="0">
      <text>
        <r>
          <rPr>
            <sz val="7"/>
            <color indexed="81"/>
            <rFont val="Times New Roman"/>
            <family val="1"/>
            <charset val="204"/>
          </rPr>
          <t>Данные мониторинга официальных сайтов организаций (Методические рекомендации по размещению информации на официальных сайтах образовательных организаций Удмуртской Республики, утвержденные министром образования и науки Удмуртской Республики 07.08.2015 г., Приложение 7, п. 14, 17, 52):
- в трех ячейках стоит символ «плюс» и их фон закрашен в зеленый цвет - 1 балл;
- в одной-двух ячейках стоит символ «плюс» и их фон закрашен в зеленый цвет - 0,5 баллов;
- иные варианты - 0 баллов</t>
        </r>
      </text>
    </comment>
    <comment ref="K3" authorId="0" shapeId="0">
      <text>
        <r>
          <rPr>
            <sz val="7"/>
            <color indexed="81"/>
            <rFont val="Times New Roman"/>
            <family val="1"/>
            <charset val="204"/>
          </rPr>
          <t>Данные рейтинга «Открытость и прозрачность государственных и муниципальных учреждений» на сайте www.bus.gov.ru:
- 1 балл - 1 балл;
- 0,1-0,9 баллов - 0,5 баллов;
- 0 баллов - 0 баллов</t>
        </r>
      </text>
    </comment>
    <comment ref="L3" authorId="0" shapeId="0">
      <text>
        <r>
          <rPr>
            <sz val="7"/>
            <color indexed="81"/>
            <rFont val="Times New Roman"/>
            <family val="1"/>
            <charset val="204"/>
          </rPr>
          <t>Сумма значений показателей 1.1.1.-1.1.8.</t>
        </r>
      </text>
    </comment>
    <comment ref="M3" authorId="0" shapeId="0">
      <text>
        <r>
          <rPr>
            <sz val="7"/>
            <color indexed="81"/>
            <rFont val="Times New Roman"/>
            <family val="1"/>
            <charset val="204"/>
          </rPr>
          <t xml:space="preserve">Среднее арифметическое значение по вопросу анкеты № 1.1. (ответы: «неудовлетворительно, не устраивает» - 0 баллов, «плохо, не соответствует минимальным требованиям» - 2,5 балла, «удовлетворительно, но со значительными недостатками» - 5 баллов, «в целом хорошо, за исключением незначительных недостатков» - 7,5 баллов, «отлично, полностью удовлетворен(а)» - 10 баллов)
</t>
        </r>
      </text>
    </comment>
    <comment ref="N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между значениями показателя 1.1. по данным организации-оператора и данным анкетирования</t>
        </r>
      </text>
    </comment>
    <comment ref="O3" authorId="0" shapeId="0">
      <text>
        <r>
          <rPr>
            <sz val="7"/>
            <color indexed="81"/>
            <rFont val="Times New Roman"/>
            <family val="1"/>
            <charset val="204"/>
          </rPr>
          <t>Данные мониторинга официальных сайтов организаций (Методические рекомендации по размещению информации на официальных сайтах образовательных организаций Удмуртской Республики, утвержденные министром образования и науки Удмуртской Республики 07.08.2015 г., Приложение 7, п. 39):
- в ячейке стоит символ «плюс» и ее фон закрашен в зеленый цвет - 4 балла;
- фон ячейки закрашен в желтый цвет или ячейка пустая - 0 баллов</t>
        </r>
      </text>
    </comment>
    <comment ref="P3" authorId="0" shapeId="0">
      <text>
        <r>
          <rPr>
            <sz val="7"/>
            <color indexed="81"/>
            <rFont val="Times New Roman"/>
            <family val="1"/>
            <charset val="204"/>
          </rPr>
          <t>Данные мониторинга официальных сайтов организаций (Методические рекомендации по размещению информации на официальных сайтах образовательных организаций Удмуртской Республики, утвержденные министром образования и науки Удмуртской Республики 07.08.2015 г., Приложение 7, п. 40):
- в ячейке стоит символ «плюс» и ее фон закрашен в зеленый цвет - 6 баллов;
- фон ячейки закрашен в желтый цвет или ячейка пустая - 0 баллов</t>
        </r>
      </text>
    </comment>
    <comment ref="Q3" authorId="0" shapeId="0">
      <text>
        <r>
          <rPr>
            <sz val="7"/>
            <color indexed="81"/>
            <rFont val="Times New Roman"/>
            <family val="1"/>
            <charset val="204"/>
          </rPr>
          <t>Сумма значений показателей 1.2.1.-1.2.2.</t>
        </r>
      </text>
    </comment>
    <comment ref="R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по вопросу анкеты № 1.2. (ответы: «неудовлетворительно, не устраивает» - 0 баллов, «плохо, не соответствует минимальным требованиям» - 2,5 балла, «удовлетворительно, но со значительными недостатками» - 5 баллов, «в целом хорошо, за исключением незначительных недостатков» - 7,5 баллов, «отлично, полностью удовлетворен(а)» - 10 баллов)</t>
        </r>
      </text>
    </comment>
    <comment ref="S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между значениями показателя 1.2. по данным организации-оператора и данным анкетирования</t>
        </r>
      </text>
    </comment>
    <comment ref="T3" authorId="0" shapeId="0">
      <text>
        <r>
          <rPr>
            <sz val="7"/>
            <color indexed="81"/>
            <rFont val="Times New Roman"/>
            <family val="1"/>
            <charset val="204"/>
          </rPr>
          <t>Официальный сайт организации или органа управления образованием муниципального района (городского округа) Удмуртской Республики:
- «да» - 2 балла;
- «нет» - 0 баллов</t>
        </r>
      </text>
    </comment>
    <comment ref="U3" authorId="0" shapeId="0">
      <text>
        <r>
          <rPr>
            <sz val="7"/>
            <color indexed="81"/>
            <rFont val="Times New Roman"/>
            <family val="1"/>
            <charset val="204"/>
          </rPr>
          <t>Официальный сайт организации или органа управления образованием муниципального района (городского округа) Удмуртской Республики:
- «да» - 2 балла;
- «нет» - 0 баллов</t>
        </r>
      </text>
    </comment>
    <comment ref="V3" authorId="0" shapeId="0">
      <text>
        <r>
          <rPr>
            <sz val="7"/>
            <color indexed="81"/>
            <rFont val="Times New Roman"/>
            <family val="1"/>
            <charset val="204"/>
          </rPr>
          <t>Официальный сайт организации или органа управления образованием муниципального района (городского округа) Удмуртской Республики:
- «да» - 2 балла;
- «нет» - 0 баллов</t>
        </r>
      </text>
    </comment>
    <comment ref="W3" authorId="0" shapeId="0">
      <text>
        <r>
          <rPr>
            <sz val="7"/>
            <color indexed="81"/>
            <rFont val="Times New Roman"/>
            <family val="1"/>
            <charset val="204"/>
          </rPr>
          <t>Официальный сайт организации или органа управления образованием муниципального района (городского округа) Удмуртской Республики:
- «да» - 2 балла;
- «нет» - 0 баллов</t>
        </r>
      </text>
    </comment>
    <comment ref="X3" authorId="0" shapeId="0">
      <text>
        <r>
          <rPr>
            <sz val="7"/>
            <color indexed="81"/>
            <rFont val="Times New Roman"/>
            <family val="1"/>
            <charset val="204"/>
          </rPr>
          <t>Официальный сайт организации или органа управления образованием муниципального района (городского округа) Удмуртской Республики:
- «да» - 2 балла;
- «нет» - 0 баллов</t>
        </r>
      </text>
    </comment>
    <comment ref="Y3" authorId="0" shapeId="0">
      <text>
        <r>
          <rPr>
            <sz val="7"/>
            <color indexed="81"/>
            <rFont val="Times New Roman"/>
            <family val="1"/>
            <charset val="204"/>
          </rPr>
          <t>Сумма значений показателей 1.3.1.-1.3.5.</t>
        </r>
      </text>
    </comment>
    <comment ref="Z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по вопросу анкеты № 1.3. (ответы: «неудовлетворительно, не устраивает» - 0 баллов, «плохо, не соответствует минимальным требованиям» - 2,5 балла, «удовлетворительно, но со значительными недостатками» - 5 баллов, «в целом хорошо, за исключением незначительных недостатков» - 7,5 баллов, «отлично, полностью удовлетворен(а)» - 10 баллов)</t>
        </r>
      </text>
    </comment>
    <comment ref="AA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между значениями показателя 1.3. по данным организации-оператора и данным анкетирования</t>
        </r>
      </text>
    </comment>
    <comment ref="AB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1.1.):
- «да» - 2 балла;
- «нет» - 0 баллов</t>
        </r>
      </text>
    </comment>
    <comment ref="AC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1.2.):
- «да» - 2 балла;
- «нет» - 0 баллов</t>
        </r>
      </text>
    </comment>
    <comment ref="AD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1.3.):
- «да» - 3 балла;
- «нет» - 0 баллов</t>
        </r>
      </text>
    </comment>
    <comment ref="AE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1.4.):
- «да» - 3 балла;
- «нет» - 0 баллов</t>
        </r>
      </text>
    </comment>
    <comment ref="AF3" authorId="0" shapeId="0">
      <text>
        <r>
          <rPr>
            <sz val="7"/>
            <color indexed="81"/>
            <rFont val="Times New Roman"/>
            <family val="1"/>
            <charset val="204"/>
          </rPr>
          <t>Сумма значений показателей 1.4.1.-1.4.4.</t>
        </r>
      </text>
    </comment>
    <comment ref="AG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по вопросу анкеты № 1.4. (ответы: «неудовлетворительно, не устраивает» - 0 баллов, «плохо, не соответствует минимальным требованиям» - 2,5 балла, «удовлетворительно, но со значительными недостатками» - 5 баллов, «в целом хорошо, за исключением незначительных недостатков» - 7,5 баллов, «отлично, полностью удовлетворен(а)» - 10 баллов)</t>
        </r>
      </text>
    </comment>
    <comment ref="AH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между значениями показателя 1.4. по данным организации-оператора и данным анкетирования</t>
        </r>
      </text>
    </comment>
    <comment ref="AJ3" authorId="0" shapeId="0">
      <text>
        <r>
          <rPr>
            <sz val="7"/>
            <color indexed="81"/>
            <rFont val="Times New Roman"/>
            <family val="1"/>
            <charset val="204"/>
          </rPr>
          <t>Данные формы федерального статистического наблюдения за 2016 год (85-К, р.4.2., с.11; 85-К, р.2.1., с.01, гр.3) в АИС «Мониторинг образования».
Среднее значение показателя по республике - 0,002. 
- выше среднего значения показателя по республике - 3 балла;
- равно среднему значению показателя по республике - 2 балла;
- ниже среднего значения показателя по республике - 1 балл;
- «0» - 0 баллов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3" authorId="0" shapeId="0">
      <text>
        <r>
          <rPr>
            <sz val="7"/>
            <color indexed="81"/>
            <rFont val="Times New Roman"/>
            <family val="1"/>
            <charset val="204"/>
          </rPr>
          <t>Данные формы федерального статистического наблюдения за 2016 год (85-К, р.4.2., с.10; 85-К, р.3.1., с.01, гр.3) в АИС «Мониторинг образования».
Среднее значение показателя по республике - 0,241.
- выше среднего значения показателя по республике - 3 балла;
- равно среднему значению показателя по республике - 2 балла;
- ниже среднего значения показателя по республике - 1 балл;
- «0» - 0 баллов</t>
        </r>
      </text>
    </comment>
    <comment ref="AL3" authorId="0" shapeId="0">
      <text>
        <r>
          <rPr>
            <sz val="7"/>
            <color indexed="81"/>
            <rFont val="Times New Roman"/>
            <family val="1"/>
            <charset val="204"/>
          </rPr>
          <t>Данные формы федерального статистического наблюдения за 2016 год (85-К, р.4.1., с.07) в АИС «Мониторинг образования»:
- «1» - 2 балла;
- «0» - 0 баллов</t>
        </r>
      </text>
    </comment>
    <comment ref="AM3" authorId="0" shapeId="0">
      <text>
        <r>
          <rPr>
            <sz val="7"/>
            <color indexed="81"/>
            <rFont val="Times New Roman"/>
            <family val="1"/>
            <charset val="204"/>
          </rPr>
          <t xml:space="preserve">Информация органов управления образованием муниципальных районов (городских округов) Удмуртской Республики (вопрос 2.1.):
- «да» - 2 балла;
- «нет» - 0 баллов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N3" authorId="0" shapeId="0">
      <text>
        <r>
          <rPr>
            <sz val="7"/>
            <color indexed="81"/>
            <rFont val="Times New Roman"/>
            <family val="1"/>
            <charset val="204"/>
          </rPr>
          <t>Сумма значений показателей 2.1.1.-2.1.4.</t>
        </r>
      </text>
    </comment>
    <comment ref="AO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по вопросу анкеты № 2. (ответы: «неудовлетворительно, не устраивает» - 0 баллов, «плохо, не соответствует минимальным требованиям» - 2,5 балла, «удовлетворительно, но со значительными недостатками» - 5 баллов, «в целом хорошо, за исключением незначительных недостатков» - 7,5 баллов, «отлично, полностью удовлетворен(а)» - 10 баллов)</t>
        </r>
      </text>
    </comment>
    <comment ref="AP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между значениями показателя 2.1. по данным организации-оператора и данным анкетирования</t>
        </r>
      </text>
    </comment>
    <comment ref="AQ3" authorId="0" shapeId="0">
      <text>
        <r>
          <rPr>
            <sz val="7"/>
            <color indexed="81"/>
            <rFont val="Times New Roman"/>
            <family val="1"/>
            <charset val="204"/>
          </rPr>
          <t xml:space="preserve">Данные формы федерального статистического наблюдения за 2016 год (85-К, р.4.1., с.08) в АИС «Мониторинг образования»:
- «1» - 2 балла;
- «0» - 0 баллов
</t>
        </r>
      </text>
    </comment>
    <comment ref="AR3" authorId="0" shapeId="0">
      <text>
        <r>
          <rPr>
            <sz val="7"/>
            <color indexed="81"/>
            <rFont val="Times New Roman"/>
            <family val="1"/>
            <charset val="204"/>
          </rPr>
          <t>Данные формы федерального статистического наблюдения за 2016 год (85-К, р.4.1., с.09) в АИС «Мониторинг образования»:
- «1» - 2 балла;
- «0» - 0 баллов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S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3.1.):
- «да» - 3 балла;
- «нет» - 0 баллов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T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3.2.):
- «да» - 3 балла;
- «нет» - 0 баллов</t>
        </r>
      </text>
    </comment>
    <comment ref="AU3" authorId="0" shapeId="0">
      <text>
        <r>
          <rPr>
            <sz val="7"/>
            <color indexed="81"/>
            <rFont val="Times New Roman"/>
            <family val="1"/>
            <charset val="204"/>
          </rPr>
          <t>Сумма значений показателей 2.2.1.-2.2.4.</t>
        </r>
      </text>
    </comment>
    <comment ref="AV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по вопросам анкеты № 3. (ответы: «неудовлетворительно, не устраивает» - 0 баллов, «удовлетворительно, но со значительными недостатками» - 2,5 балла, «в целом хорошо, за исключением незначительных недостатков» - 5 баллов, «отлично, полностью удовлетворен(а)» - 7,5 баллов) и № 4. (ответы: «неудовлетворительно, не устраивает» - 0 баллов, «отлично, полностью удовлетворен(а)» - 2,5 балла)</t>
        </r>
      </text>
    </comment>
    <comment ref="AW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между значениями показателя 2.2. по данным организации-оператора и данным анкетирования</t>
        </r>
      </text>
    </comment>
    <comment ref="AX3" authorId="0" shapeId="0">
      <text>
        <r>
          <rPr>
            <sz val="7"/>
            <color indexed="81"/>
            <rFont val="Times New Roman"/>
            <family val="1"/>
            <charset val="204"/>
          </rPr>
          <t>Данные формы федерального статистического наблюдения за 2016 год (85-К, р.3.1., с.04, с.05, с.06, с.07, с.10, с.11, гр.3) в АИС «Мониторинг образования»:
- наличие музыкального руководителя («да» - 2 балла, «нет» - 0 баллов);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7"/>
            <color indexed="81"/>
            <rFont val="Times New Roman"/>
            <family val="1"/>
            <charset val="204"/>
          </rPr>
          <t>- наличие инструктора по физической культуре («да» - 2 балла, «нет» - 0 баллов);
- наличие учителя-логопеда («да» - 1 балл, «нет» - 0 баллов);
- наличие учителя-дефектолога («да» - 1 балл, «нет» - 0 баллов);
- наличие педагога-организатора («да» - 1 балл, «нет» - 0 баллов);
- наличие педагога дополнительного образования («да» - 1 балл, «нет» - 0 баллов)</t>
        </r>
      </text>
    </comment>
    <comment ref="AY3" authorId="0" shapeId="0">
      <text>
        <r>
          <rPr>
            <sz val="7"/>
            <color indexed="81"/>
            <rFont val="Times New Roman"/>
            <family val="1"/>
            <charset val="204"/>
          </rPr>
          <t>Данные формы федерального статистического наблюдения за 2016 год (85-К, р.3.1., с.08-09, гр.3) в АИС «Мониторинг образования»:
- наличие педагога-психолога («да» - 1 балл, «нет» - 0 баллов);
- наличие социального педагога («да» - 1 балл, «нет» - 0 баллов)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Z3" authorId="0" shapeId="0">
      <text>
        <r>
          <rPr>
            <sz val="7"/>
            <color indexed="81"/>
            <rFont val="Times New Roman"/>
            <family val="1"/>
            <charset val="204"/>
          </rPr>
          <t>Сумма значений показателей 2.3.1.-2.3.2.</t>
        </r>
      </text>
    </comment>
    <comment ref="BA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по вопросу анкеты № 5. (ответы: «неудовлетворительно, не устраивает» - 0 баллов, «плохо, не соответствует минимальным требованиям» - 2,5 балла, «удовлетворительно, но со значительными недостатками» - 5 баллов, «в целом хорошо, за исключением незначительных недостатков» - 7,5 баллов, «отлично, полностью удовлетворен(а)» - 10 баллов)</t>
        </r>
      </text>
    </comment>
    <comment ref="BB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между значениями показателя 2.3. по данным организации-оператора и данным анкетирования</t>
        </r>
      </text>
    </comment>
    <comment ref="BC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4.1.):
- «да» - 2 балла;
- «нет» - 0 баллов</t>
        </r>
      </text>
    </comment>
    <comment ref="BD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4.2.):
- «да» - 2 балла;
- «нет» - 0 баллов</t>
        </r>
      </text>
    </comment>
    <comment ref="BE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4.3.):
- «да» - 2 балла;
- «нет» - 0 баллов</t>
        </r>
      </text>
    </comment>
    <comment ref="BF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4.4.):
- «да» - 2 балла;
- «нет» - 0 баллов</t>
        </r>
      </text>
    </comment>
    <comment ref="BG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4.5.):
- «да» - 2 балла;
- «нет» - 0 баллов</t>
        </r>
      </text>
    </comment>
    <comment ref="BH3" authorId="0" shapeId="0">
      <text>
        <r>
          <rPr>
            <sz val="7"/>
            <color indexed="81"/>
            <rFont val="Times New Roman"/>
            <family val="1"/>
            <charset val="204"/>
          </rPr>
          <t>Сумма значений показателей 2.4.1.-2.4.5.</t>
        </r>
      </text>
    </comment>
    <comment ref="BI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по вопросу анкеты № 6. (ответы: «неудовлетворительно, не устраивает» - 0 баллов, «плохо, не соответствует минимальным требованиям» - 2,5 балла, «удовлетворительно, но со значительными недостатками» - 5 баллов, «в целом хорошо, за исключением незначительных недостатков» - 7,5 баллов, «отлично, полностью удовлетворен(а)» - 10 баллов)</t>
        </r>
      </text>
    </comment>
    <comment ref="BJ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между значениями показателя 2.4. по данным организации-оператора и данным анкетирования</t>
        </r>
      </text>
    </comment>
    <comment ref="BK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5.1.):
- «да» - 1 балл;
- «нет» - 0 баллов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L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5.2.):
- «да» - 1 балл;
- «нет» - 0 баллов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M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5.3.):
- муниципального уровня («да» - 1 балл,  «нет» - 0 баллов);
- регионального, всероссийского и международного уровней («да» - 1 балл,  «нет» - 0 баллов)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N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5.4.):
- муниципального уровня («да» - 1 балл,  «нет» - 0 баллов);
- регионального, всероссийского и международного уровней («да» - 1 балл,  «нет» - 0 баллов)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O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5.5.);
данные формы федерального статистического наблюдения за 2016 год (85-К, р.2.1., с.01, гр.3) в АИС «Мониторинг образования»:
- 10,01% и более - 2 балла;
- 0,01-10,00% - 1 балл;
- 0% - 0 баллов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P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5.6.);
данные формы федерального статистического наблюдения за 2016 год (85-К, р.2.1., с.01, гр.3) в АИС «Мониторинг образования»:
- 10,01% и более - 2 балла;
- 0,01-10,00% - 1 балл;
- 0% - 0 баллов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Q3" authorId="0" shapeId="0">
      <text>
        <r>
          <rPr>
            <sz val="7"/>
            <color indexed="81"/>
            <rFont val="Times New Roman"/>
            <family val="1"/>
            <charset val="204"/>
          </rPr>
          <t>Сумма значений показателей 2.5.1.-2.5.6.</t>
        </r>
      </text>
    </comment>
    <comment ref="BR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по вопросу анкеты № 7. (ответы: «неудовлетворительно, не устраивает» - 0 баллов, «плохо, не соответствует минимальным требованиям» - 2,5 балла, «удовлетворительно, но со значительными недостатками» - 5 баллов, «в целом хорошо, за исключением незначительных недостатков» - 7,5 баллов, «отлично, полностью удовлетворен(а)» - 10 баллов)</t>
        </r>
      </text>
    </comment>
    <comment ref="BS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между значениями показателя 2.5. по данным организации-оператора и данным анкетирования</t>
        </r>
      </text>
    </comment>
    <comment ref="BT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6.1.):
- «да» - 4 балла;
- «нет» - 0 баллов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U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6.2.):
- «да» - 4 балла;
- «нет» - 0 баллов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V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6.3.):
- «да» - 2 балла;
- «нет» - 0 баллов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W3" authorId="0" shapeId="0">
      <text>
        <r>
          <rPr>
            <sz val="7"/>
            <color indexed="81"/>
            <rFont val="Times New Roman"/>
            <family val="1"/>
            <charset val="204"/>
          </rPr>
          <t>Сумма значений показателей 2.6.1.-2.6.3.</t>
        </r>
      </text>
    </comment>
    <comment ref="BX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по вопросу анкеты № 8. (ответы: «неудовлетворительно, не устраивает» - 0 баллов, «плохо, не соответствует минимальным требованиям» - 2,5 балла, «удовлетворительно, но со значительными недостатками» - 5 баллов, «в целом хорошо, за исключением незначительных недостатков» - 7,5 баллов, «отлично, полностью удовлетворен(а)» - 10 баллов)</t>
        </r>
      </text>
    </comment>
    <comment ref="BY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между значениями показателя 2.6. по данным организации-оператора и данным анкетирования</t>
        </r>
      </text>
    </comment>
    <comment ref="BZ3" authorId="0" shapeId="0">
      <text>
        <r>
          <rPr>
            <sz val="7"/>
            <color indexed="81"/>
            <rFont val="Times New Roman"/>
            <family val="1"/>
            <charset val="204"/>
          </rPr>
          <t>Данные формы федерального статистического наблюдения за 2016 год (85-К, р.2.1., с.01, гр.5, 6) в АИС «Мониторинг образования»:
- «да» - 2 балла;
- «нет» - 0 баллов</t>
        </r>
      </text>
    </comment>
    <comment ref="CA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7.1.):
- «да» - 4 балла;
- «нет» - 0 баллов</t>
        </r>
      </text>
    </comment>
    <comment ref="CB3" authorId="0" shapeId="0">
      <text>
        <r>
          <rPr>
            <sz val="7"/>
            <color indexed="81"/>
            <rFont val="Times New Roman"/>
            <family val="1"/>
            <charset val="204"/>
          </rPr>
          <t>Информация органов управления образованием муниципальных районов (городских округов) Удмуртской Республики (вопрос 7.2.):
- «да» - 4 балла;
- «нет» - 0 баллов</t>
        </r>
      </text>
    </comment>
    <comment ref="CC3" authorId="0" shapeId="0">
      <text>
        <r>
          <rPr>
            <sz val="7"/>
            <color indexed="81"/>
            <rFont val="Times New Roman"/>
            <family val="1"/>
            <charset val="204"/>
          </rPr>
          <t>Сумма значений показателей 2.7.1.-2.7.3.</t>
        </r>
      </text>
    </comment>
    <comment ref="CD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по вопросу анкеты № 9. (ответы: «неудовлетворительно, не устраивает» - 0 баллов, «плохо, не соответствует минимальным требованиям» - 2,5 балла, «удовлетворительно, но со значительными недостатками» - 5 баллов, «в целом хорошо, за исключением незначительных недостатков» - 7,5 баллов, «отлично, полностью удовлетворен(а)» - 10 баллов)</t>
        </r>
      </text>
    </comment>
    <comment ref="CE3" authorId="0" shapeId="0">
      <text>
        <r>
          <rPr>
            <sz val="7"/>
            <color indexed="81"/>
            <rFont val="Times New Roman"/>
            <family val="1"/>
            <charset val="204"/>
          </rPr>
          <t>Среднее арифметическое значение между значениями показателя 2.7. по данным организации-оператора и данным анкетирования</t>
        </r>
      </text>
    </comment>
  </commentList>
</comments>
</file>

<file path=xl/sharedStrings.xml><?xml version="1.0" encoding="utf-8"?>
<sst xmlns="http://schemas.openxmlformats.org/spreadsheetml/2006/main" count="247" uniqueCount="227">
  <si>
    <t>№</t>
  </si>
  <si>
    <t>Район</t>
  </si>
  <si>
    <t xml:space="preserve">3. Показатели, характеризующие общий критерий оценки качества образовательной деятельности организаций, осуществляющих образовательную деятельность, касающийся доброжелательности, вежливости, компетентности работников </t>
  </si>
  <si>
    <t>4. Показатели, характеризующие общий критерий оценки качества образовательной деятельности организаций, осуществляющих образовательную деятельность, касающиеся удовлетворенности качеством образовательной деятельности организаций</t>
  </si>
  <si>
    <t>1.1. Полнота и актуальность информации об организации, осуществляющей образовательную деятельность (далее – организация), и ее деятельности, размещенной на официальном сайте организации в информационно-телекоммуникационной сети «Интернет» (далее – сеть Интернет) (для государственных (муниципальных) организаций – информации, размещенной в том числе на официальном сайте в сети Интернет www.bus.gov.ru)</t>
  </si>
  <si>
    <t>1.2. Наличие на официальном сайте организации в сети Интернет сведений о педагогических работниках организации</t>
  </si>
  <si>
    <t>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</t>
  </si>
  <si>
    <t>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</t>
  </si>
  <si>
    <t>2.1. Материально-техническое и информационное обеспечение организации</t>
  </si>
  <si>
    <t>2.2. Наличие необходимых условий для охраны и укрепления здоровья, организации питания обучающихся</t>
  </si>
  <si>
    <t>2.3. Условия для индивидуальной работы с обучающимися</t>
  </si>
  <si>
    <t>2.4. Наличие дополнительных образовательных программ</t>
  </si>
  <si>
    <t>2.5. 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</t>
  </si>
  <si>
    <t>2.6. Наличие возможности оказания психолого-педагогической, медицинской и социальной помощи обучающимся</t>
  </si>
  <si>
    <t>2.7. Наличие условий организации обучения и воспитания обучающихся с ограниченными возможностями здоровья и инвалидов</t>
  </si>
  <si>
    <t>Образовательная организация</t>
  </si>
  <si>
    <t>1. Показатели, характеризующие общий критерий оценки качества образовательной деятельности организаций, осуществляющих образовательную деятельность, касающийся открытости и доступности информации об организациях, осуществляющих образовательную деятельность</t>
  </si>
  <si>
    <t>2. Показатели, характеризующие общий критерий оценки качества образовательной деятельности организаций, осуществляющих образовательную деятельность, касающийся комфортности условий, в которых осуществляется образовательная деятельность</t>
  </si>
  <si>
    <t>1.1.1. балл</t>
  </si>
  <si>
    <t>1.1.2. балл</t>
  </si>
  <si>
    <t>1.1.3. балл</t>
  </si>
  <si>
    <t>1.1.4. балл</t>
  </si>
  <si>
    <t>1.1.5. балл</t>
  </si>
  <si>
    <t>1.1.6. балл</t>
  </si>
  <si>
    <t>1.1.7. балл</t>
  </si>
  <si>
    <t>1.1.8. балл</t>
  </si>
  <si>
    <t>1.1. балл</t>
  </si>
  <si>
    <t>Значение показателя 1.1. по данным анкетирования (макс. -  10 б.)</t>
  </si>
  <si>
    <t>1.1.оо балл</t>
  </si>
  <si>
    <t>1.1.но балл</t>
  </si>
  <si>
    <t>1.2.1. балл</t>
  </si>
  <si>
    <t>1.2.2. балл</t>
  </si>
  <si>
    <t>1.2.оо балл</t>
  </si>
  <si>
    <t>1.2.но балл</t>
  </si>
  <si>
    <t>1.2. балл</t>
  </si>
  <si>
    <t>Значение показателя 1.2. по данным анкетирования (макс. - 10 б.)</t>
  </si>
  <si>
    <t>1.3.1. балл</t>
  </si>
  <si>
    <t>1.3.2. балл</t>
  </si>
  <si>
    <t>1.3.3. балл</t>
  </si>
  <si>
    <t>1.3.4. балл</t>
  </si>
  <si>
    <t>1.3.5. балл</t>
  </si>
  <si>
    <t>1.3.оо балл</t>
  </si>
  <si>
    <t>1.3.но балл</t>
  </si>
  <si>
    <t>1.3. балл</t>
  </si>
  <si>
    <t>Значение показателя 1.3. по данным анкетирования (макс. - 10 б.)</t>
  </si>
  <si>
    <t>1.4.1. балл</t>
  </si>
  <si>
    <t>1.4.2. балл</t>
  </si>
  <si>
    <t>1.4.3. балл</t>
  </si>
  <si>
    <t>1.4.4. балл</t>
  </si>
  <si>
    <t>1.4.оо балл</t>
  </si>
  <si>
    <t>1.4.но балл</t>
  </si>
  <si>
    <t>1.4. балл</t>
  </si>
  <si>
    <t>Значение показателя 1.4. по данным анкетирования (макс. - 10 б.)</t>
  </si>
  <si>
    <t>1 балл</t>
  </si>
  <si>
    <t>2.1.1. балл</t>
  </si>
  <si>
    <t>2.1.2. балл</t>
  </si>
  <si>
    <t>2.1.3. балл</t>
  </si>
  <si>
    <t>2.1.4. балл</t>
  </si>
  <si>
    <t>2.1.оо балл</t>
  </si>
  <si>
    <t>2.1.но балл</t>
  </si>
  <si>
    <t>2.1. балл</t>
  </si>
  <si>
    <t>Значение показателя 2.1. по данным анкетирования (макс. - 10 б.)</t>
  </si>
  <si>
    <t>2.2.1. балл</t>
  </si>
  <si>
    <t>2.2.2. балл</t>
  </si>
  <si>
    <t>2.2.3. балл</t>
  </si>
  <si>
    <t>2.2.4. балл</t>
  </si>
  <si>
    <t>Значение показателя 2.2. по данным анкетирования (макс. - 10 б.)</t>
  </si>
  <si>
    <t>2.2.оо балл</t>
  </si>
  <si>
    <t>2.2.но балл</t>
  </si>
  <si>
    <t>2.2. балл</t>
  </si>
  <si>
    <t>2.3.1. балл</t>
  </si>
  <si>
    <t>2.3.2. балл</t>
  </si>
  <si>
    <t>2.3.оо балл</t>
  </si>
  <si>
    <t>2.3.но балл</t>
  </si>
  <si>
    <t>2.3. балл</t>
  </si>
  <si>
    <t>Значение показателя 2.3. по данным анкетирования (макс. - 10 б.)</t>
  </si>
  <si>
    <t>2.4.1. балл</t>
  </si>
  <si>
    <t>2.4.2. балл</t>
  </si>
  <si>
    <t>2.4.3. балл</t>
  </si>
  <si>
    <t>2.4.4. балл</t>
  </si>
  <si>
    <t>2.4.5. балл</t>
  </si>
  <si>
    <t>2.4.оо балл</t>
  </si>
  <si>
    <t>2.4.но балл</t>
  </si>
  <si>
    <t>2.4. балл</t>
  </si>
  <si>
    <t>2.4.4. Наличие в образовательной программе образовательных областей, обеспечивающих художественно-эстетическое развитие
(макс. - 2 б.)</t>
  </si>
  <si>
    <t>2.4.5. Наличие в образовательной программе образовательных областей, обеспечивающих физическое развитие
(макс. - 2 б.)</t>
  </si>
  <si>
    <t>Значение показателя 2.4. по данным анкетирования (макс. - 10 б.)</t>
  </si>
  <si>
    <t>2.5.1. балл</t>
  </si>
  <si>
    <t>2.5.2. балл</t>
  </si>
  <si>
    <t>2.5.3. балл</t>
  </si>
  <si>
    <t>2.5.4. балл</t>
  </si>
  <si>
    <t>2.5.5. балл</t>
  </si>
  <si>
    <t>2.5.6. балл</t>
  </si>
  <si>
    <t>2.5.оо балл</t>
  </si>
  <si>
    <t>2.5.но балл</t>
  </si>
  <si>
    <t>2.5. балл</t>
  </si>
  <si>
    <t>Значение показателя 2.5. по данным анкетирования (макс. - 10 б.)</t>
  </si>
  <si>
    <t>2.6.1. балл</t>
  </si>
  <si>
    <t>2.6.2. балл</t>
  </si>
  <si>
    <t>2.6.3. балл</t>
  </si>
  <si>
    <t>2.6.оо балл</t>
  </si>
  <si>
    <t>2.6.но балл</t>
  </si>
  <si>
    <t>2.6. балл</t>
  </si>
  <si>
    <t>Значение показателя 2.6. по данным анкетирования (макс. - 10 б.)</t>
  </si>
  <si>
    <t>2.7.1. балл</t>
  </si>
  <si>
    <t>2.7.2. балл</t>
  </si>
  <si>
    <t>2.7.3. балл</t>
  </si>
  <si>
    <t>2.7.оо балл</t>
  </si>
  <si>
    <t>2.7.но балл</t>
  </si>
  <si>
    <t>2.7. балл</t>
  </si>
  <si>
    <t>Значение показателя 2.7. по данным анкетирования (макс. - 10 б.)</t>
  </si>
  <si>
    <t>2 балл</t>
  </si>
  <si>
    <t>3.1. %</t>
  </si>
  <si>
    <t>3.1. балл</t>
  </si>
  <si>
    <t>3.2. %</t>
  </si>
  <si>
    <t>3.2. балл</t>
  </si>
  <si>
    <t>3 балл</t>
  </si>
  <si>
    <t xml:space="preserve">3.1. 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
(макс. - 10 б.)
</t>
  </si>
  <si>
    <t xml:space="preserve">3.2. 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
(макс. - 10 б.)
</t>
  </si>
  <si>
    <t>4.1. %</t>
  </si>
  <si>
    <t>4.1. балл</t>
  </si>
  <si>
    <t>4.2. %</t>
  </si>
  <si>
    <t>4.2. балл</t>
  </si>
  <si>
    <t>4.3. %</t>
  </si>
  <si>
    <t>4.3. балл</t>
  </si>
  <si>
    <t>4 балл</t>
  </si>
  <si>
    <t>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
(макс. - 10 б.)</t>
  </si>
  <si>
    <t>4.2. Доля получателей образовательных услуг, удовлетворенных качеством предоставляемых образовательных услуг, от общего числа опрошенных получателей образовательных услуг
(макс. - 10 б.)</t>
  </si>
  <si>
    <t>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
(макс. - 10 б.)</t>
  </si>
  <si>
    <t>Итог балл</t>
  </si>
  <si>
    <t>1.1.1. Наличие основных сведений об организации
(макс. -  1 б.)</t>
  </si>
  <si>
    <t>1.1.2. Наличие информации о структуре и органах управления организацией
(макс. - 1 б.)</t>
  </si>
  <si>
    <t>1.1.3. Наличие документов об организации
(макс. - 2 б.)</t>
  </si>
  <si>
    <t xml:space="preserve">1.1.4. Наличие информации о реализуемых образовательных программах
(макс. - 1 б.) </t>
  </si>
  <si>
    <t xml:space="preserve">1.1.5. Наличие информации о финансово-хозяйственной деятельности организации
(макс. -  1 б.) </t>
  </si>
  <si>
    <t xml:space="preserve">1.1.6. Наличие информации о материально-техническом обеспечении и оснащении образовательного процесса в организации
(макс. - 2 б.) </t>
  </si>
  <si>
    <t xml:space="preserve">1.1.7. Наличие информации о порядке приема в организацию, перевода, предоставления платных образовательных услуг
(макс. - 1 б.) </t>
  </si>
  <si>
    <t>1.1.8. Рейтинг "Открытость и прозрачность государственных и муниципальных учреждений" на сайте  www.bus.gov.ru)
(макс. - 1 б.)</t>
  </si>
  <si>
    <t>1.2.1. Наличие информации об администрации организации
(макс. - 4 б).</t>
  </si>
  <si>
    <t>1.2.2. Наличие информации о персональном составе педагогических работников организации
(макс. - 6 б.)</t>
  </si>
  <si>
    <t>1.3.1. Наличие возможности взаимодействия участников образовательного процесса с организацией
(макс. - 2 б.)</t>
  </si>
  <si>
    <t>1.3.3. в том числе по электронной почте (наличие одного или нескольких электронных адресов)
(макс. -  2 б.)</t>
  </si>
  <si>
    <t xml:space="preserve">1.4.1. Наличие возможности поиска и получения сведений по реквизитам обращения о ходе его рассмотрения
(макс. - 2 б.) </t>
  </si>
  <si>
    <t xml:space="preserve">1.4.2. Наличие ранжированной информации об обращениях граждан (жалобы, предложения, вопросы, иное и т.д.)
(макс. - 2 б.) </t>
  </si>
  <si>
    <t>2.1.2. Обеспеченность педагогических работников компьютерами (количество персональных компьютеров в расчете на одного педагогического работника)
(макс. - 3 б.)</t>
  </si>
  <si>
    <t>2.1.3. Наличие специальных условий для осуществления образовательной деятельности (музыкальный зал)
(макс. -  2 б.)</t>
  </si>
  <si>
    <t>2.1.4. Наличие средств обучения и воспитания (в том числе технических), соответствующих материалов, в том числе расходных игровых, спортивных, оздоровительного оборудования, инвентаря
(макс. - 2 б.)</t>
  </si>
  <si>
    <r>
      <t>2.1.1. Обеспеченность воспитанников компьютерами (количество персональных компьютеров, доступных для использования детьми,</t>
    </r>
    <r>
      <rPr>
        <i/>
        <sz val="7"/>
        <color rgb="FFFF0000"/>
        <rFont val="Times New Roman"/>
        <family val="1"/>
        <charset val="204"/>
      </rPr>
      <t xml:space="preserve"> </t>
    </r>
    <r>
      <rPr>
        <i/>
        <sz val="7"/>
        <rFont val="Times New Roman"/>
        <family val="1"/>
        <charset val="204"/>
      </rPr>
      <t xml:space="preserve">в расчете на одного воспитанника)
(макс. - 3 б.) </t>
    </r>
  </si>
  <si>
    <t>2.2.1. Наличие физкультурного зала
(макс. - 2 б.)</t>
  </si>
  <si>
    <t>2.2.2. Наличие закрытого плавательного бассейна
(макс. - 2 б.)</t>
  </si>
  <si>
    <t>2.2.3. Наличие  медицинского кабинета, условий для охраны и укрепления здоровья
(макс. - 3 б.)</t>
  </si>
  <si>
    <t xml:space="preserve">2.2.4. Наличие условий для организации питания и хозяйственно-бытового обслуживания детей
(макс. -  3 б.)  </t>
  </si>
  <si>
    <t xml:space="preserve">2.3.1. Наличие условий для развития воспитанников
(макс. - 8 б.) 
</t>
  </si>
  <si>
    <t xml:space="preserve">2.3.2. Наличие службы психологической помощи (возможность оказания психологической консультации)
(макс. - 2 б.) </t>
  </si>
  <si>
    <t>2.4.1. Наличие в образовательной программе образовательных областей, обеспечивающих социально-коммуникативное развитие
(макс. - 2 б.)</t>
  </si>
  <si>
    <t>2.4.2. Наличие в образовательной программе образовательных областей, обеспечивающих познавательное развитие
(макс. - 2 б.)</t>
  </si>
  <si>
    <t>2.4.3. Наличие в образовательной программе образовательных областей, обеспечивающих речевое развитие
(макс. - 2 б.)</t>
  </si>
  <si>
    <t>2.5.1. Наличие информации о конкурсах, смотрах и других мероприятиях различного уровня (кроме спортивных)
(макс. - 1 б.)</t>
  </si>
  <si>
    <t>2.5.2. Наличие информации о спортивных конкурсах, соревнованиях и других мероприятиях различного уровня
(макс. - 1 б.)</t>
  </si>
  <si>
    <t>2.5.3. Наличие победителей конкурсов, смотров и других мероприятий (кроме спортивных) из числа воспитанников организации в 2016 году
(макс. - 2 б.)</t>
  </si>
  <si>
    <t>2.5.4. Наличие победителей спортивных конкурсов, соревнований и других мероприятий из числа воспитанников организации в 2016 году
(макс. - 2 б.)</t>
  </si>
  <si>
    <t xml:space="preserve">2.5.5. Удельный вес численности воспитанников организации, принявших участие в конкурсах, смотрах и других мероприятиях различного уровня (кроме спортивных) в 2016 году
(макс. - 2 б.) </t>
  </si>
  <si>
    <t>2.5.6. Удельный вес численности воспитанников организации, принявших участие в спортивных конкурсах, соревнованиях и других мероприятиях различного уровня в 2016 году
(макс. - 2 б.)</t>
  </si>
  <si>
    <t xml:space="preserve">2.6.1. Наличие психолого-педагогического консультирования воспитанников, их родителей (законных представителей), педагогических работников
(макс. - 4 б.)  </t>
  </si>
  <si>
    <t>2.6.2. Наличие коррекционно-развивающих и компенсирующих занятий с воспитанниками, логопедической помощи воспитанникам
(макс. - 4 б.)</t>
  </si>
  <si>
    <t>2.6.3. Наличие комплекса реабилитационных и других медицинских мероприятий
(макс. - 2 б.)</t>
  </si>
  <si>
    <t>2.7.1. Наличие воспитанников с ограниченными возможностями здоровья
(макс. - 2 б.)</t>
  </si>
  <si>
    <t>2.7.2. Наличие специальных учебников, учебных пособий, дидактических материалов и технических средств обучения коллективного и индивидуального пользования для воспитанников с ограниченными возможностями здоровья
(макс. - 4 б.)</t>
  </si>
  <si>
    <t>2.7.3. Наличие доступа в здания организации для воспитанников с ограниченными возможностями здоровья (свободный доступ к местам занятий, наличие пандусов, поручней, расширенных дверных проемов и т.д.)
(макс. - 4 б.)</t>
  </si>
  <si>
    <t>Показатели</t>
  </si>
  <si>
    <t>Критерии</t>
  </si>
  <si>
    <t>Значение показателей на основе информации, полученной организацией-оператором</t>
  </si>
  <si>
    <t>Интегральные значения по критериям/показателям</t>
  </si>
  <si>
    <t xml:space="preserve">1.3.2. в том числе по телефону (наличие контактных телефонов)
(макс. - 2 б.) </t>
  </si>
  <si>
    <r>
      <t xml:space="preserve">1.3.4. в том числе с помощью электронных сервисов </t>
    </r>
    <r>
      <rPr>
        <i/>
        <sz val="7"/>
        <rFont val="Times New Roman"/>
        <family val="1"/>
        <charset val="204"/>
      </rPr>
      <t xml:space="preserve">
(макс. - 2 б.) </t>
    </r>
  </si>
  <si>
    <t xml:space="preserve">1.3.5. Наличие возможности внесения предложений (электронная форма для внесения предложений)
(макс. - 2 б.)
</t>
  </si>
  <si>
    <t>Значение показателя 1.3. по данным организации-оператора (макс. - 10 б.)</t>
  </si>
  <si>
    <t>Значение показателя 1.4. по данным организации-оператора (макс. - 10 б.)</t>
  </si>
  <si>
    <t>Значение показателя 1.1. по данным организации-оператора (макс. - 10 б.)</t>
  </si>
  <si>
    <t>Значение показателя 1.2. по данным организации-оператора  (макс. - 10 б.)</t>
  </si>
  <si>
    <t>Значение показателя 2.1. по данным организации-оператора (макс. - 10 б.)</t>
  </si>
  <si>
    <t>Значение показателя 2.2. по данным организации-оператора (макс. - 10 б.)</t>
  </si>
  <si>
    <t>Значение показателя 2.3. по данным организации-оператора (макс. - 10 б.)</t>
  </si>
  <si>
    <t>Значение показателя 2.4. по данным организации-оператора (макс. - 10 б.)</t>
  </si>
  <si>
    <t>Значение показателя 2.5. по данным организации-оператора (макс. - 10 б.)</t>
  </si>
  <si>
    <t>Значение показателя 2.6. по данным организации-оператора (макс. - 10 б.)</t>
  </si>
  <si>
    <t>Значение показателя 2.7. по данным организации-оператора (макс. - 10 б.)</t>
  </si>
  <si>
    <r>
      <t xml:space="preserve">1.4.3. Наличие информации о результатах рассмотрения обращений </t>
    </r>
    <r>
      <rPr>
        <i/>
        <sz val="7"/>
        <rFont val="Times New Roman"/>
        <family val="1"/>
        <charset val="204"/>
      </rPr>
      <t xml:space="preserve">
(макс. - 3 б.)</t>
    </r>
  </si>
  <si>
    <r>
      <t xml:space="preserve">1.4.4. Наличие возможности отслеживания хода рассмотрения обращений граждан </t>
    </r>
    <r>
      <rPr>
        <i/>
        <sz val="7"/>
        <rFont val="Times New Roman"/>
        <family val="1"/>
        <charset val="204"/>
      </rPr>
      <t xml:space="preserve">(макс. -  3 б.) </t>
    </r>
  </si>
  <si>
    <r>
      <t xml:space="preserve">Значение показателей, </t>
    </r>
    <r>
      <rPr>
        <b/>
        <sz val="8"/>
        <color rgb="FFFF0000"/>
        <rFont val="Times New Roman"/>
        <family val="1"/>
        <charset val="204"/>
      </rPr>
      <t>определенных</t>
    </r>
    <r>
      <rPr>
        <b/>
        <sz val="8"/>
        <color theme="1"/>
        <rFont val="Times New Roman"/>
        <family val="1"/>
        <charset val="204"/>
      </rPr>
      <t xml:space="preserve"> по данным анкетирования получателей образовательных услуг</t>
    </r>
  </si>
  <si>
    <t>г. Можга</t>
  </si>
  <si>
    <t>МБДОУ «Детский сад № 1»</t>
  </si>
  <si>
    <t>МБДОУ «Детский сад № 2»</t>
  </si>
  <si>
    <t>МАДОУ «Детский сад № 4»</t>
  </si>
  <si>
    <t>МБДОУ «Детский сад № 5»</t>
  </si>
  <si>
    <t>МБДОУ «Детский сад № 6»</t>
  </si>
  <si>
    <t>МБДОУ «Детский сад № 8»</t>
  </si>
  <si>
    <t>МБДОУ «Детский сад № 9»</t>
  </si>
  <si>
    <t>МБДОУ «Детский сад № 13»</t>
  </si>
  <si>
    <t>МБДОУ «Детский сад № 14»</t>
  </si>
  <si>
    <t>МБДОУ «Детский сад № 15»</t>
  </si>
  <si>
    <t>МБДОУ «Детский сад № 17»</t>
  </si>
  <si>
    <t>МБДОУ «Детский сад № 18»</t>
  </si>
  <si>
    <t>МБДОУ «Детский сад № 19»</t>
  </si>
  <si>
    <t>МБДОУ «Детский сад № 20»</t>
  </si>
  <si>
    <t>МБДОУ «Детский сад № 22»</t>
  </si>
  <si>
    <t>МБДОУ «Детский сад № 23»</t>
  </si>
  <si>
    <t>МАДОУ «Детский сад № 24»</t>
  </si>
  <si>
    <t>МБДОУ «Детский сад № 25»</t>
  </si>
  <si>
    <t>МБДОУ «Детский сад № 26»</t>
  </si>
  <si>
    <t>МБДОУ «Детский сад № 27»</t>
  </si>
  <si>
    <t>Значение показателя 1.1.
(макс. - 10 б.)</t>
  </si>
  <si>
    <t>Значение показателя 1.2.
 (макс. - 10 б.)</t>
  </si>
  <si>
    <t>Значение показателя 1.3.
 (макс. - 10 б.)</t>
  </si>
  <si>
    <t>Значение показателя 1.4.
 (макс. - 10 б.)</t>
  </si>
  <si>
    <t>Значение по критерию 1 (макс. - 40 б.)</t>
  </si>
  <si>
    <t>Значение показателя 2.1.
 (макс. - 10 б.)</t>
  </si>
  <si>
    <t>Значение показателя 2.2.
 (макс. - 10 б.)</t>
  </si>
  <si>
    <t>Значение показателя 2.3.
 (макс. - 10 б.)</t>
  </si>
  <si>
    <t>Значение показателя 2.4.
 (макс. - 10 б.)</t>
  </si>
  <si>
    <t>Значение показателя 2.5.
 (макс. - 10 б.)</t>
  </si>
  <si>
    <t>Значение показателя 2.6.
 (макс. - 10 б.)</t>
  </si>
  <si>
    <t>Значение показателя 2.7.
 (макс. - 10 б.)</t>
  </si>
  <si>
    <t>Значение по критерию 2 (макс. - 70 б.)</t>
  </si>
  <si>
    <t>Значение по критерию 3 (макс. - 20 б.)</t>
  </si>
  <si>
    <t>Значение по критерию 4 (макс. - 30 б.)</t>
  </si>
  <si>
    <t>Интегральное значение
(от 0 до 160 баллов)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</si>
</sst>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7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i/>
      <sz val="7"/>
      <color theme="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7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7"/>
      <color theme="1"/>
      <name val="Times New Roman"/>
      <family val="1"/>
      <charset val="204"/>
    </font>
    <font>
      <sz val="7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7"/>
      <color indexed="81"/>
      <name val="Times New Roman"/>
      <family val="1"/>
      <charset val="204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0" applyFont="1"/>
    <xf numFmtId="0" fontId="6" fillId="0" borderId="0" xfId="0" applyFont="1"/>
    <xf numFmtId="49" fontId="9" fillId="3" borderId="2" xfId="0" applyNumberFormat="1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3" fillId="0" borderId="0" xfId="0" applyFont="1" applyFill="1"/>
    <xf numFmtId="0" fontId="0" fillId="5" borderId="1" xfId="0" applyFill="1" applyBorder="1"/>
    <xf numFmtId="0" fontId="0" fillId="4" borderId="1" xfId="0" applyFill="1" applyBorder="1"/>
    <xf numFmtId="0" fontId="0" fillId="3" borderId="1" xfId="0" applyFill="1" applyBorder="1"/>
    <xf numFmtId="0" fontId="2" fillId="0" borderId="0" xfId="0" applyFont="1"/>
    <xf numFmtId="0" fontId="12" fillId="0" borderId="0" xfId="0" applyFont="1"/>
    <xf numFmtId="49" fontId="4" fillId="5" borderId="3" xfId="0" applyNumberFormat="1" applyFont="1" applyFill="1" applyBorder="1" applyAlignment="1">
      <alignment horizontal="center" vertical="top" wrapText="1"/>
    </xf>
    <xf numFmtId="49" fontId="4" fillId="5" borderId="2" xfId="0" applyNumberFormat="1" applyFont="1" applyFill="1" applyBorder="1" applyAlignment="1">
      <alignment horizontal="center" vertical="top" wrapText="1"/>
    </xf>
    <xf numFmtId="49" fontId="4" fillId="5" borderId="7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5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wrapText="1"/>
    </xf>
    <xf numFmtId="2" fontId="2" fillId="5" borderId="1" xfId="0" applyNumberFormat="1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100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4" formatCode="#,##0.0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4" formatCode="#,##0.0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4" formatCode="#,##0.0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7"/>
        <color theme="0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s.obr18.ru\_&#1087;&#1088;&#1086;&#1077;&#1082;&#1090;&#1099;\Users\loginova.nu\Desktop\&#1064;&#1072;&#1073;&#1083;&#1086;&#1085;%20&#1088;&#1077;&#1079;&#1091;&#1083;&#1100;&#1090;&#1072;&#1090;&#1086;&#1074;%20&#1053;&#1054;&#1050;%20&#1054;&#1044;%20&#1087;&#1086;%20&#1044;&#1054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К ОД 1"/>
      <sheetName val="НОК ОД 2"/>
      <sheetName val="Анкета № 1"/>
      <sheetName val="Для списков"/>
      <sheetName val="Рез-ты анкетирования"/>
    </sheetNames>
    <sheetDataSet>
      <sheetData sheetId="0"/>
      <sheetData sheetId="1" refreshError="1"/>
      <sheetData sheetId="2" refreshError="1"/>
      <sheetData sheetId="3">
        <row r="1">
          <cell r="B1">
            <v>0</v>
          </cell>
          <cell r="C1">
            <v>0</v>
          </cell>
        </row>
        <row r="2">
          <cell r="B2">
            <v>1</v>
          </cell>
          <cell r="C2">
            <v>1</v>
          </cell>
        </row>
        <row r="3">
          <cell r="C3">
            <v>2</v>
          </cell>
        </row>
      </sheetData>
      <sheetData sheetId="4" refreshError="1"/>
    </sheetDataSet>
  </externalBook>
</externalLink>
</file>

<file path=xl/tables/table1.xml><?xml version="1.0" encoding="utf-8"?>
<table xmlns="http://schemas.openxmlformats.org/spreadsheetml/2006/main" id="1" name="Таблица1" displayName="Таблица1" ref="A4:CS24" totalsRowShown="0" headerRowDxfId="99" dataDxfId="98" tableBorderDxfId="97">
  <autoFilter ref="A4:CS24"/>
  <tableColumns count="97">
    <tableColumn id="1" name="№" dataDxfId="96"/>
    <tableColumn id="2" name="Образовательная организация" dataDxfId="95"/>
    <tableColumn id="3" name="Район" dataDxfId="94"/>
    <tableColumn id="4" name="1.1.1. балл" dataDxfId="93"/>
    <tableColumn id="5" name="1.1.2. балл" dataDxfId="92"/>
    <tableColumn id="6" name="1.1.3. балл" dataDxfId="91"/>
    <tableColumn id="7" name="1.1.4. балл" dataDxfId="90"/>
    <tableColumn id="8" name="1.1.5. балл" dataDxfId="89"/>
    <tableColumn id="9" name="1.1.6. балл" dataDxfId="88"/>
    <tableColumn id="10" name="1.1.7. балл" dataDxfId="87"/>
    <tableColumn id="11" name="1.1.8. балл" dataDxfId="86"/>
    <tableColumn id="12" name="1.1.оо балл" dataDxfId="85">
      <calculatedColumnFormula>SUM(Таблица1[[#This Row],[1.1.1. балл]:[1.1.8. балл]])</calculatedColumnFormula>
    </tableColumn>
    <tableColumn id="13" name="1.1.но балл" dataDxfId="84"/>
    <tableColumn id="14" name="1.1. балл" dataDxfId="83"/>
    <tableColumn id="15" name="1.2.1. балл" dataDxfId="82"/>
    <tableColumn id="16" name="1.2.2. балл" dataDxfId="81"/>
    <tableColumn id="17" name="1.2.оо балл" dataDxfId="80">
      <calculatedColumnFormula>SUM(Таблица1[[#This Row],[1.2.1. балл]:[1.2.2. балл]])</calculatedColumnFormula>
    </tableColumn>
    <tableColumn id="18" name="1.2.но балл" dataDxfId="79"/>
    <tableColumn id="19" name="1.2. балл" dataDxfId="78"/>
    <tableColumn id="20" name="1.3.1. балл" dataDxfId="77"/>
    <tableColumn id="21" name="1.3.2. балл" dataDxfId="76"/>
    <tableColumn id="22" name="1.3.3. балл" dataDxfId="75"/>
    <tableColumn id="23" name="1.3.4. балл" dataDxfId="74"/>
    <tableColumn id="24" name="1.3.5. балл" dataDxfId="73"/>
    <tableColumn id="25" name="1.3.оо балл" dataDxfId="72">
      <calculatedColumnFormula>SUM(Таблица1[[#This Row],[1.3.1. балл]:[1.3.5. балл]])</calculatedColumnFormula>
    </tableColumn>
    <tableColumn id="26" name="1.3.но балл" dataDxfId="71"/>
    <tableColumn id="27" name="1.3. балл" dataDxfId="70"/>
    <tableColumn id="28" name="1.4.1. балл" dataDxfId="69"/>
    <tableColumn id="29" name="1.4.2. балл" dataDxfId="68"/>
    <tableColumn id="30" name="1.4.3. балл" dataDxfId="67"/>
    <tableColumn id="31" name="1.4.4. балл" dataDxfId="66"/>
    <tableColumn id="32" name="1.4.оо балл" dataDxfId="65"/>
    <tableColumn id="33" name="1.4.но балл" dataDxfId="64"/>
    <tableColumn id="34" name="1.4. балл" dataDxfId="63"/>
    <tableColumn id="35" name="1 балл" dataDxfId="62"/>
    <tableColumn id="36" name="2.1.1. балл" dataDxfId="61"/>
    <tableColumn id="37" name="2.1.2. балл" dataDxfId="60"/>
    <tableColumn id="38" name="2.1.3. балл" dataDxfId="59"/>
    <tableColumn id="39" name="2.1.4. балл" dataDxfId="58"/>
    <tableColumn id="40" name="2.1.оо балл" dataDxfId="57"/>
    <tableColumn id="41" name="2.1.но балл" dataDxfId="56"/>
    <tableColumn id="42" name="2.1. балл" dataDxfId="55"/>
    <tableColumn id="43" name="2.2.1. балл" dataDxfId="54"/>
    <tableColumn id="44" name="2.2.2. балл" dataDxfId="53"/>
    <tableColumn id="45" name="2.2.3. балл" dataDxfId="52"/>
    <tableColumn id="46" name="2.2.4. балл" dataDxfId="51"/>
    <tableColumn id="47" name="2.2.оо балл" dataDxfId="50"/>
    <tableColumn id="48" name="2.2.но балл" dataDxfId="49"/>
    <tableColumn id="49" name="2.2. балл" dataDxfId="48"/>
    <tableColumn id="50" name="2.3.1. балл" dataDxfId="47"/>
    <tableColumn id="51" name="2.3.2. балл" dataDxfId="46"/>
    <tableColumn id="52" name="2.3.оо балл" dataDxfId="45"/>
    <tableColumn id="53" name="2.3.но балл" dataDxfId="44"/>
    <tableColumn id="54" name="2.3. балл" dataDxfId="43"/>
    <tableColumn id="55" name="2.4.1. балл" dataDxfId="42"/>
    <tableColumn id="56" name="2.4.2. балл" dataDxfId="41"/>
    <tableColumn id="57" name="2.4.3. балл" dataDxfId="40"/>
    <tableColumn id="58" name="2.4.4. балл" dataDxfId="39"/>
    <tableColumn id="59" name="2.4.5. балл" dataDxfId="38"/>
    <tableColumn id="60" name="2.4.оо балл" dataDxfId="37">
      <calculatedColumnFormula>SUM(Таблица1[[#This Row],[2.4.1. балл]:[2.4.5. балл]])</calculatedColumnFormula>
    </tableColumn>
    <tableColumn id="61" name="2.4.но балл" dataDxfId="36"/>
    <tableColumn id="62" name="2.4. балл" dataDxfId="35"/>
    <tableColumn id="63" name="2.5.1. балл" dataDxfId="34"/>
    <tableColumn id="64" name="2.5.2. балл" dataDxfId="33"/>
    <tableColumn id="65" name="2.5.3. балл" dataDxfId="32"/>
    <tableColumn id="66" name="2.5.4. балл" dataDxfId="31"/>
    <tableColumn id="67" name="2.5.5. балл" dataDxfId="30"/>
    <tableColumn id="68" name="2.5.6. балл" dataDxfId="29"/>
    <tableColumn id="69" name="2.5.оо балл" dataDxfId="28"/>
    <tableColumn id="70" name="2.5.но балл" dataDxfId="27"/>
    <tableColumn id="71" name="2.5. балл" dataDxfId="26"/>
    <tableColumn id="72" name="2.6.1. балл" dataDxfId="25"/>
    <tableColumn id="73" name="2.6.2. балл" dataDxfId="24"/>
    <tableColumn id="74" name="2.6.3. балл" dataDxfId="23"/>
    <tableColumn id="75" name="2.6.оо балл" dataDxfId="22"/>
    <tableColumn id="76" name="2.6.но балл" dataDxfId="21"/>
    <tableColumn id="77" name="2.6. балл" dataDxfId="20"/>
    <tableColumn id="78" name="2.7.1. балл" dataDxfId="19"/>
    <tableColumn id="79" name="2.7.2. балл" dataDxfId="18"/>
    <tableColumn id="80" name="2.7.3. балл" dataDxfId="17"/>
    <tableColumn id="81" name="2.7.оо балл" dataDxfId="16"/>
    <tableColumn id="82" name="2.7.но балл" dataDxfId="15"/>
    <tableColumn id="83" name="2.7. балл" dataDxfId="14"/>
    <tableColumn id="84" name="2 балл" dataDxfId="13"/>
    <tableColumn id="85" name="3.1. %" dataDxfId="12"/>
    <tableColumn id="86" name="3.1. балл" dataDxfId="11"/>
    <tableColumn id="87" name="3.2. %" dataDxfId="10"/>
    <tableColumn id="88" name="3.2. балл" dataDxfId="9"/>
    <tableColumn id="89" name="3 балл" dataDxfId="8"/>
    <tableColumn id="90" name="4.1. %" dataDxfId="7"/>
    <tableColumn id="91" name="4.1. балл" dataDxfId="6"/>
    <tableColumn id="92" name="4.2. %" dataDxfId="5"/>
    <tableColumn id="93" name="4.2. балл" dataDxfId="4"/>
    <tableColumn id="94" name="4.3. %" dataDxfId="3"/>
    <tableColumn id="95" name="4.3. балл" dataDxfId="2"/>
    <tableColumn id="96" name="4 балл" dataDxfId="1"/>
    <tableColumn id="97" name="Итог балл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S28"/>
  <sheetViews>
    <sheetView tabSelected="1" zoomScaleNormal="100" workbookViewId="0">
      <pane xSplit="3" ySplit="4" topLeftCell="D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5" x14ac:dyDescent="0.25"/>
  <cols>
    <col min="1" max="1" width="3.7109375" style="1" customWidth="1"/>
    <col min="2" max="2" width="36.7109375" style="1" customWidth="1"/>
    <col min="3" max="3" width="16.7109375" style="1" customWidth="1"/>
    <col min="4" max="4" width="9.42578125" style="1" customWidth="1"/>
    <col min="5" max="5" width="9.5703125" style="1" customWidth="1"/>
    <col min="6" max="8" width="10" style="1" customWidth="1"/>
    <col min="9" max="9" width="9.7109375" style="1" customWidth="1"/>
    <col min="10" max="10" width="11.42578125" style="1" customWidth="1"/>
    <col min="11" max="11" width="11.28515625" style="1" customWidth="1"/>
    <col min="12" max="12" width="10.140625" style="1" customWidth="1"/>
    <col min="13" max="13" width="10.28515625" style="1" customWidth="1"/>
    <col min="14" max="14" width="9.5703125" style="1" customWidth="1"/>
    <col min="15" max="15" width="10.7109375" style="1" customWidth="1"/>
    <col min="16" max="16" width="10.140625" style="1" customWidth="1"/>
    <col min="17" max="17" width="10.28515625" style="2" customWidth="1"/>
    <col min="18" max="18" width="10.28515625" style="1" customWidth="1"/>
    <col min="19" max="19" width="9.28515625" style="1" customWidth="1"/>
    <col min="20" max="20" width="11.140625" style="1" customWidth="1"/>
    <col min="21" max="21" width="11.5703125" style="1" customWidth="1"/>
    <col min="22" max="22" width="10" style="1" customWidth="1"/>
    <col min="23" max="23" width="11" style="1" customWidth="1"/>
    <col min="24" max="24" width="13.5703125" style="1" customWidth="1"/>
    <col min="25" max="25" width="10.140625" style="1" customWidth="1"/>
    <col min="26" max="26" width="10.7109375" style="1" customWidth="1"/>
    <col min="27" max="27" width="9.28515625" style="1" customWidth="1"/>
    <col min="28" max="28" width="13.42578125" style="1" customWidth="1"/>
    <col min="29" max="29" width="13.140625" style="1" customWidth="1"/>
    <col min="30" max="30" width="10.5703125" style="1" customWidth="1"/>
    <col min="31" max="31" width="10" style="1" customWidth="1"/>
    <col min="32" max="32" width="10.5703125" style="1" customWidth="1"/>
    <col min="33" max="33" width="10.7109375" style="1" customWidth="1"/>
    <col min="34" max="34" width="9.28515625" style="1" customWidth="1"/>
    <col min="35" max="35" width="12" style="1" customWidth="1"/>
    <col min="36" max="37" width="15.28515625" style="1" customWidth="1"/>
    <col min="38" max="38" width="12.42578125" style="1" customWidth="1"/>
    <col min="39" max="39" width="16.7109375" style="1" customWidth="1"/>
    <col min="40" max="40" width="10.7109375" style="1" customWidth="1"/>
    <col min="41" max="41" width="10.42578125" style="1" customWidth="1"/>
    <col min="42" max="42" width="9.28515625" style="1" customWidth="1"/>
    <col min="43" max="43" width="10.42578125" style="1" customWidth="1"/>
    <col min="44" max="44" width="10" style="1" customWidth="1"/>
    <col min="45" max="45" width="9.7109375" style="1" customWidth="1"/>
    <col min="46" max="46" width="9.5703125" style="1" customWidth="1"/>
    <col min="47" max="47" width="10.140625" style="1" customWidth="1"/>
    <col min="48" max="48" width="10.5703125" style="1" customWidth="1"/>
    <col min="49" max="49" width="9.5703125" style="1" customWidth="1"/>
    <col min="50" max="50" width="10.140625" style="1" customWidth="1"/>
    <col min="51" max="52" width="10.5703125" style="1" customWidth="1"/>
    <col min="53" max="53" width="10.42578125" style="1" customWidth="1"/>
    <col min="54" max="54" width="9.42578125" style="1" customWidth="1"/>
    <col min="55" max="55" width="11.85546875" style="1" customWidth="1"/>
    <col min="56" max="56" width="12" style="1" customWidth="1"/>
    <col min="57" max="57" width="12.28515625" style="1" customWidth="1"/>
    <col min="58" max="58" width="12" style="1" customWidth="1"/>
    <col min="59" max="59" width="11.7109375" style="1" customWidth="1"/>
    <col min="60" max="60" width="10.28515625" style="1" customWidth="1"/>
    <col min="61" max="61" width="10.42578125" style="1" customWidth="1"/>
    <col min="62" max="62" width="9.42578125" style="1" customWidth="1"/>
    <col min="63" max="63" width="12.7109375" style="1" customWidth="1"/>
    <col min="64" max="64" width="12.28515625" style="1" customWidth="1"/>
    <col min="65" max="66" width="14.28515625" style="1" customWidth="1"/>
    <col min="67" max="68" width="14.7109375" style="1" customWidth="1"/>
    <col min="69" max="69" width="10.85546875" style="1" customWidth="1"/>
    <col min="70" max="70" width="10.42578125" style="1" customWidth="1"/>
    <col min="71" max="71" width="9.42578125" style="1" customWidth="1"/>
    <col min="72" max="72" width="15.42578125" style="1" customWidth="1"/>
    <col min="73" max="73" width="11.42578125" style="1" customWidth="1"/>
    <col min="74" max="74" width="12.42578125" style="1" customWidth="1"/>
    <col min="75" max="76" width="10.42578125" style="1" customWidth="1"/>
    <col min="77" max="77" width="9.28515625" style="1" customWidth="1"/>
    <col min="78" max="78" width="12" style="1" customWidth="1"/>
    <col min="79" max="79" width="19.28515625" style="1" customWidth="1"/>
    <col min="80" max="80" width="18.7109375" style="1" customWidth="1"/>
    <col min="81" max="81" width="10.5703125" style="1" customWidth="1"/>
    <col min="82" max="82" width="10.42578125" style="1" customWidth="1"/>
    <col min="83" max="83" width="9.42578125" style="1" customWidth="1"/>
    <col min="84" max="84" width="11.5703125" style="1" customWidth="1"/>
    <col min="85" max="85" width="8.5703125" style="1" customWidth="1"/>
    <col min="86" max="86" width="8.85546875" style="1" customWidth="1"/>
    <col min="87" max="87" width="8.7109375" style="1" customWidth="1"/>
    <col min="88" max="88" width="8.85546875" style="1" customWidth="1"/>
    <col min="89" max="89" width="11.85546875" style="1" customWidth="1"/>
    <col min="90" max="91" width="9.28515625" style="1" customWidth="1"/>
    <col min="92" max="93" width="9.7109375" style="1" customWidth="1"/>
    <col min="94" max="95" width="9.5703125" style="1" customWidth="1"/>
    <col min="96" max="96" width="11.85546875" style="1" customWidth="1"/>
    <col min="97" max="97" width="12" style="1" customWidth="1"/>
    <col min="98" max="16384" width="9.140625" style="1"/>
  </cols>
  <sheetData>
    <row r="1" spans="1:97" ht="43.5" customHeight="1" x14ac:dyDescent="0.25">
      <c r="A1" s="38" t="s">
        <v>0</v>
      </c>
      <c r="B1" s="43" t="s">
        <v>170</v>
      </c>
      <c r="C1" s="44"/>
      <c r="D1" s="32" t="s">
        <v>16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 t="s">
        <v>17</v>
      </c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55" t="s">
        <v>2</v>
      </c>
      <c r="CH1" s="55"/>
      <c r="CI1" s="55"/>
      <c r="CJ1" s="55"/>
      <c r="CK1" s="55"/>
      <c r="CL1" s="55" t="s">
        <v>3</v>
      </c>
      <c r="CM1" s="55"/>
      <c r="CN1" s="55"/>
      <c r="CO1" s="55"/>
      <c r="CP1" s="55"/>
      <c r="CQ1" s="55"/>
      <c r="CR1" s="55"/>
      <c r="CS1" s="34" t="s">
        <v>226</v>
      </c>
    </row>
    <row r="2" spans="1:97" ht="35.25" customHeight="1" x14ac:dyDescent="0.25">
      <c r="A2" s="38"/>
      <c r="B2" s="45" t="s">
        <v>169</v>
      </c>
      <c r="C2" s="46"/>
      <c r="D2" s="40" t="s">
        <v>4</v>
      </c>
      <c r="E2" s="41"/>
      <c r="F2" s="41"/>
      <c r="G2" s="41"/>
      <c r="H2" s="41"/>
      <c r="I2" s="41"/>
      <c r="J2" s="41"/>
      <c r="K2" s="41"/>
      <c r="L2" s="41"/>
      <c r="M2" s="41"/>
      <c r="N2" s="42"/>
      <c r="O2" s="40" t="s">
        <v>5</v>
      </c>
      <c r="P2" s="41"/>
      <c r="Q2" s="41"/>
      <c r="R2" s="41"/>
      <c r="S2" s="42"/>
      <c r="T2" s="40" t="s">
        <v>6</v>
      </c>
      <c r="U2" s="41"/>
      <c r="V2" s="41"/>
      <c r="W2" s="41"/>
      <c r="X2" s="41"/>
      <c r="Y2" s="41"/>
      <c r="Z2" s="41"/>
      <c r="AA2" s="42"/>
      <c r="AB2" s="40" t="s">
        <v>7</v>
      </c>
      <c r="AC2" s="41"/>
      <c r="AD2" s="41"/>
      <c r="AE2" s="41"/>
      <c r="AF2" s="41"/>
      <c r="AG2" s="41"/>
      <c r="AH2" s="42"/>
      <c r="AI2" s="34" t="s">
        <v>215</v>
      </c>
      <c r="AJ2" s="32" t="s">
        <v>8</v>
      </c>
      <c r="AK2" s="32"/>
      <c r="AL2" s="32"/>
      <c r="AM2" s="32"/>
      <c r="AN2" s="32"/>
      <c r="AO2" s="32"/>
      <c r="AP2" s="32"/>
      <c r="AQ2" s="56" t="s">
        <v>9</v>
      </c>
      <c r="AR2" s="56"/>
      <c r="AS2" s="56"/>
      <c r="AT2" s="56"/>
      <c r="AU2" s="56"/>
      <c r="AV2" s="56"/>
      <c r="AW2" s="56"/>
      <c r="AX2" s="56" t="s">
        <v>10</v>
      </c>
      <c r="AY2" s="56"/>
      <c r="AZ2" s="56"/>
      <c r="BA2" s="56"/>
      <c r="BB2" s="56"/>
      <c r="BC2" s="56" t="s">
        <v>11</v>
      </c>
      <c r="BD2" s="56"/>
      <c r="BE2" s="56"/>
      <c r="BF2" s="56"/>
      <c r="BG2" s="56"/>
      <c r="BH2" s="56"/>
      <c r="BI2" s="56"/>
      <c r="BJ2" s="56"/>
      <c r="BK2" s="35" t="s">
        <v>12</v>
      </c>
      <c r="BL2" s="35"/>
      <c r="BM2" s="35"/>
      <c r="BN2" s="35"/>
      <c r="BO2" s="35"/>
      <c r="BP2" s="35"/>
      <c r="BQ2" s="35"/>
      <c r="BR2" s="35"/>
      <c r="BS2" s="35"/>
      <c r="BT2" s="35" t="s">
        <v>13</v>
      </c>
      <c r="BU2" s="35"/>
      <c r="BV2" s="35"/>
      <c r="BW2" s="35"/>
      <c r="BX2" s="35"/>
      <c r="BY2" s="35"/>
      <c r="BZ2" s="52" t="s">
        <v>14</v>
      </c>
      <c r="CA2" s="53"/>
      <c r="CB2" s="53"/>
      <c r="CC2" s="53"/>
      <c r="CD2" s="53"/>
      <c r="CE2" s="54"/>
      <c r="CF2" s="33" t="s">
        <v>223</v>
      </c>
      <c r="CG2" s="36" t="s">
        <v>117</v>
      </c>
      <c r="CH2" s="36"/>
      <c r="CI2" s="50" t="s">
        <v>118</v>
      </c>
      <c r="CJ2" s="50"/>
      <c r="CK2" s="33" t="s">
        <v>224</v>
      </c>
      <c r="CL2" s="36" t="s">
        <v>126</v>
      </c>
      <c r="CM2" s="36"/>
      <c r="CN2" s="36" t="s">
        <v>127</v>
      </c>
      <c r="CO2" s="36"/>
      <c r="CP2" s="36" t="s">
        <v>128</v>
      </c>
      <c r="CQ2" s="36"/>
      <c r="CR2" s="33" t="s">
        <v>225</v>
      </c>
      <c r="CS2" s="49"/>
    </row>
    <row r="3" spans="1:97" ht="101.25" customHeight="1" x14ac:dyDescent="0.25">
      <c r="A3" s="39"/>
      <c r="B3" s="47"/>
      <c r="C3" s="48"/>
      <c r="D3" s="5" t="s">
        <v>130</v>
      </c>
      <c r="E3" s="6" t="s">
        <v>131</v>
      </c>
      <c r="F3" s="6" t="s">
        <v>132</v>
      </c>
      <c r="G3" s="6" t="s">
        <v>133</v>
      </c>
      <c r="H3" s="6" t="s">
        <v>134</v>
      </c>
      <c r="I3" s="6" t="s">
        <v>135</v>
      </c>
      <c r="J3" s="6" t="s">
        <v>136</v>
      </c>
      <c r="K3" s="5" t="s">
        <v>137</v>
      </c>
      <c r="L3" s="7" t="s">
        <v>178</v>
      </c>
      <c r="M3" s="4" t="s">
        <v>27</v>
      </c>
      <c r="N3" s="3" t="s">
        <v>211</v>
      </c>
      <c r="O3" s="6" t="s">
        <v>138</v>
      </c>
      <c r="P3" s="6" t="s">
        <v>139</v>
      </c>
      <c r="Q3" s="7" t="s">
        <v>179</v>
      </c>
      <c r="R3" s="4" t="s">
        <v>35</v>
      </c>
      <c r="S3" s="3" t="s">
        <v>212</v>
      </c>
      <c r="T3" s="14" t="s">
        <v>140</v>
      </c>
      <c r="U3" s="14" t="s">
        <v>173</v>
      </c>
      <c r="V3" s="14" t="s">
        <v>141</v>
      </c>
      <c r="W3" s="14" t="s">
        <v>174</v>
      </c>
      <c r="X3" s="14" t="s">
        <v>175</v>
      </c>
      <c r="Y3" s="7" t="s">
        <v>176</v>
      </c>
      <c r="Z3" s="4" t="s">
        <v>44</v>
      </c>
      <c r="AA3" s="3" t="s">
        <v>213</v>
      </c>
      <c r="AB3" s="15" t="s">
        <v>142</v>
      </c>
      <c r="AC3" s="15" t="s">
        <v>143</v>
      </c>
      <c r="AD3" s="15" t="s">
        <v>187</v>
      </c>
      <c r="AE3" s="15" t="s">
        <v>188</v>
      </c>
      <c r="AF3" s="7" t="s">
        <v>177</v>
      </c>
      <c r="AG3" s="4" t="s">
        <v>52</v>
      </c>
      <c r="AH3" s="3" t="s">
        <v>214</v>
      </c>
      <c r="AI3" s="49"/>
      <c r="AJ3" s="16" t="s">
        <v>147</v>
      </c>
      <c r="AK3" s="16" t="s">
        <v>144</v>
      </c>
      <c r="AL3" s="15" t="s">
        <v>145</v>
      </c>
      <c r="AM3" s="15" t="s">
        <v>146</v>
      </c>
      <c r="AN3" s="7" t="s">
        <v>180</v>
      </c>
      <c r="AO3" s="4" t="s">
        <v>61</v>
      </c>
      <c r="AP3" s="3" t="s">
        <v>216</v>
      </c>
      <c r="AQ3" s="15" t="s">
        <v>148</v>
      </c>
      <c r="AR3" s="15" t="s">
        <v>149</v>
      </c>
      <c r="AS3" s="15" t="s">
        <v>150</v>
      </c>
      <c r="AT3" s="15" t="s">
        <v>151</v>
      </c>
      <c r="AU3" s="7" t="s">
        <v>181</v>
      </c>
      <c r="AV3" s="4" t="s">
        <v>66</v>
      </c>
      <c r="AW3" s="3" t="s">
        <v>217</v>
      </c>
      <c r="AX3" s="15" t="s">
        <v>152</v>
      </c>
      <c r="AY3" s="15" t="s">
        <v>153</v>
      </c>
      <c r="AZ3" s="7" t="s">
        <v>182</v>
      </c>
      <c r="BA3" s="4" t="s">
        <v>75</v>
      </c>
      <c r="BB3" s="3" t="s">
        <v>218</v>
      </c>
      <c r="BC3" s="14" t="s">
        <v>154</v>
      </c>
      <c r="BD3" s="14" t="s">
        <v>155</v>
      </c>
      <c r="BE3" s="14" t="s">
        <v>156</v>
      </c>
      <c r="BF3" s="14" t="s">
        <v>84</v>
      </c>
      <c r="BG3" s="14" t="s">
        <v>85</v>
      </c>
      <c r="BH3" s="7" t="s">
        <v>183</v>
      </c>
      <c r="BI3" s="30" t="s">
        <v>86</v>
      </c>
      <c r="BJ3" s="3" t="s">
        <v>219</v>
      </c>
      <c r="BK3" s="14" t="s">
        <v>157</v>
      </c>
      <c r="BL3" s="14" t="s">
        <v>158</v>
      </c>
      <c r="BM3" s="14" t="s">
        <v>159</v>
      </c>
      <c r="BN3" s="14" t="s">
        <v>160</v>
      </c>
      <c r="BO3" s="16" t="s">
        <v>161</v>
      </c>
      <c r="BP3" s="16" t="s">
        <v>162</v>
      </c>
      <c r="BQ3" s="7" t="s">
        <v>184</v>
      </c>
      <c r="BR3" s="4" t="s">
        <v>96</v>
      </c>
      <c r="BS3" s="3" t="s">
        <v>220</v>
      </c>
      <c r="BT3" s="14" t="s">
        <v>163</v>
      </c>
      <c r="BU3" s="14" t="s">
        <v>164</v>
      </c>
      <c r="BV3" s="14" t="s">
        <v>165</v>
      </c>
      <c r="BW3" s="7" t="s">
        <v>185</v>
      </c>
      <c r="BX3" s="4" t="s">
        <v>103</v>
      </c>
      <c r="BY3" s="3" t="s">
        <v>221</v>
      </c>
      <c r="BZ3" s="14" t="s">
        <v>166</v>
      </c>
      <c r="CA3" s="14" t="s">
        <v>167</v>
      </c>
      <c r="CB3" s="14" t="s">
        <v>168</v>
      </c>
      <c r="CC3" s="7" t="s">
        <v>186</v>
      </c>
      <c r="CD3" s="4" t="s">
        <v>110</v>
      </c>
      <c r="CE3" s="3" t="s">
        <v>222</v>
      </c>
      <c r="CF3" s="34"/>
      <c r="CG3" s="37"/>
      <c r="CH3" s="37"/>
      <c r="CI3" s="51"/>
      <c r="CJ3" s="51"/>
      <c r="CK3" s="34"/>
      <c r="CL3" s="37"/>
      <c r="CM3" s="37"/>
      <c r="CN3" s="37"/>
      <c r="CO3" s="37"/>
      <c r="CP3" s="37"/>
      <c r="CQ3" s="37"/>
      <c r="CR3" s="34"/>
      <c r="CS3" s="49"/>
    </row>
    <row r="4" spans="1:97" s="8" customFormat="1" ht="9.75" customHeight="1" x14ac:dyDescent="0.25">
      <c r="A4" s="22" t="s">
        <v>0</v>
      </c>
      <c r="B4" s="23" t="s">
        <v>15</v>
      </c>
      <c r="C4" s="23" t="s">
        <v>1</v>
      </c>
      <c r="D4" s="23" t="s">
        <v>18</v>
      </c>
      <c r="E4" s="23" t="s">
        <v>19</v>
      </c>
      <c r="F4" s="23" t="s">
        <v>20</v>
      </c>
      <c r="G4" s="23" t="s">
        <v>21</v>
      </c>
      <c r="H4" s="23" t="s">
        <v>22</v>
      </c>
      <c r="I4" s="23" t="s">
        <v>23</v>
      </c>
      <c r="J4" s="23" t="s">
        <v>24</v>
      </c>
      <c r="K4" s="23" t="s">
        <v>25</v>
      </c>
      <c r="L4" s="23" t="s">
        <v>28</v>
      </c>
      <c r="M4" s="23" t="s">
        <v>29</v>
      </c>
      <c r="N4" s="23" t="s">
        <v>26</v>
      </c>
      <c r="O4" s="23" t="s">
        <v>30</v>
      </c>
      <c r="P4" s="23" t="s">
        <v>31</v>
      </c>
      <c r="Q4" s="23" t="s">
        <v>32</v>
      </c>
      <c r="R4" s="23" t="s">
        <v>33</v>
      </c>
      <c r="S4" s="23" t="s">
        <v>34</v>
      </c>
      <c r="T4" s="23" t="s">
        <v>36</v>
      </c>
      <c r="U4" s="23" t="s">
        <v>37</v>
      </c>
      <c r="V4" s="23" t="s">
        <v>38</v>
      </c>
      <c r="W4" s="23" t="s">
        <v>39</v>
      </c>
      <c r="X4" s="23" t="s">
        <v>40</v>
      </c>
      <c r="Y4" s="23" t="s">
        <v>41</v>
      </c>
      <c r="Z4" s="23" t="s">
        <v>42</v>
      </c>
      <c r="AA4" s="23" t="s">
        <v>43</v>
      </c>
      <c r="AB4" s="23" t="s">
        <v>45</v>
      </c>
      <c r="AC4" s="23" t="s">
        <v>46</v>
      </c>
      <c r="AD4" s="23" t="s">
        <v>47</v>
      </c>
      <c r="AE4" s="23" t="s">
        <v>48</v>
      </c>
      <c r="AF4" s="23" t="s">
        <v>49</v>
      </c>
      <c r="AG4" s="23" t="s">
        <v>50</v>
      </c>
      <c r="AH4" s="23" t="s">
        <v>51</v>
      </c>
      <c r="AI4" s="23" t="s">
        <v>53</v>
      </c>
      <c r="AJ4" s="23" t="s">
        <v>54</v>
      </c>
      <c r="AK4" s="23" t="s">
        <v>55</v>
      </c>
      <c r="AL4" s="23" t="s">
        <v>56</v>
      </c>
      <c r="AM4" s="23" t="s">
        <v>57</v>
      </c>
      <c r="AN4" s="23" t="s">
        <v>58</v>
      </c>
      <c r="AO4" s="23" t="s">
        <v>59</v>
      </c>
      <c r="AP4" s="23" t="s">
        <v>60</v>
      </c>
      <c r="AQ4" s="23" t="s">
        <v>62</v>
      </c>
      <c r="AR4" s="23" t="s">
        <v>63</v>
      </c>
      <c r="AS4" s="23" t="s">
        <v>64</v>
      </c>
      <c r="AT4" s="23" t="s">
        <v>65</v>
      </c>
      <c r="AU4" s="23" t="s">
        <v>67</v>
      </c>
      <c r="AV4" s="23" t="s">
        <v>68</v>
      </c>
      <c r="AW4" s="23" t="s">
        <v>69</v>
      </c>
      <c r="AX4" s="23" t="s">
        <v>70</v>
      </c>
      <c r="AY4" s="23" t="s">
        <v>71</v>
      </c>
      <c r="AZ4" s="23" t="s">
        <v>72</v>
      </c>
      <c r="BA4" s="23" t="s">
        <v>73</v>
      </c>
      <c r="BB4" s="23" t="s">
        <v>74</v>
      </c>
      <c r="BC4" s="23" t="s">
        <v>76</v>
      </c>
      <c r="BD4" s="23" t="s">
        <v>77</v>
      </c>
      <c r="BE4" s="23" t="s">
        <v>78</v>
      </c>
      <c r="BF4" s="23" t="s">
        <v>79</v>
      </c>
      <c r="BG4" s="23" t="s">
        <v>80</v>
      </c>
      <c r="BH4" s="23" t="s">
        <v>81</v>
      </c>
      <c r="BI4" s="23" t="s">
        <v>82</v>
      </c>
      <c r="BJ4" s="23" t="s">
        <v>83</v>
      </c>
      <c r="BK4" s="23" t="s">
        <v>87</v>
      </c>
      <c r="BL4" s="23" t="s">
        <v>88</v>
      </c>
      <c r="BM4" s="23" t="s">
        <v>89</v>
      </c>
      <c r="BN4" s="23" t="s">
        <v>90</v>
      </c>
      <c r="BO4" s="23" t="s">
        <v>91</v>
      </c>
      <c r="BP4" s="23" t="s">
        <v>92</v>
      </c>
      <c r="BQ4" s="23" t="s">
        <v>93</v>
      </c>
      <c r="BR4" s="23" t="s">
        <v>94</v>
      </c>
      <c r="BS4" s="23" t="s">
        <v>95</v>
      </c>
      <c r="BT4" s="23" t="s">
        <v>97</v>
      </c>
      <c r="BU4" s="23" t="s">
        <v>98</v>
      </c>
      <c r="BV4" s="23" t="s">
        <v>99</v>
      </c>
      <c r="BW4" s="23" t="s">
        <v>100</v>
      </c>
      <c r="BX4" s="23" t="s">
        <v>101</v>
      </c>
      <c r="BY4" s="23" t="s">
        <v>102</v>
      </c>
      <c r="BZ4" s="23" t="s">
        <v>104</v>
      </c>
      <c r="CA4" s="23" t="s">
        <v>105</v>
      </c>
      <c r="CB4" s="23" t="s">
        <v>106</v>
      </c>
      <c r="CC4" s="23" t="s">
        <v>107</v>
      </c>
      <c r="CD4" s="23" t="s">
        <v>108</v>
      </c>
      <c r="CE4" s="23" t="s">
        <v>109</v>
      </c>
      <c r="CF4" s="23" t="s">
        <v>111</v>
      </c>
      <c r="CG4" s="23" t="s">
        <v>112</v>
      </c>
      <c r="CH4" s="23" t="s">
        <v>113</v>
      </c>
      <c r="CI4" s="23" t="s">
        <v>114</v>
      </c>
      <c r="CJ4" s="23" t="s">
        <v>115</v>
      </c>
      <c r="CK4" s="23" t="s">
        <v>116</v>
      </c>
      <c r="CL4" s="23" t="s">
        <v>119</v>
      </c>
      <c r="CM4" s="23" t="s">
        <v>120</v>
      </c>
      <c r="CN4" s="23" t="s">
        <v>121</v>
      </c>
      <c r="CO4" s="23" t="s">
        <v>122</v>
      </c>
      <c r="CP4" s="23" t="s">
        <v>123</v>
      </c>
      <c r="CQ4" s="23" t="s">
        <v>124</v>
      </c>
      <c r="CR4" s="23" t="s">
        <v>125</v>
      </c>
      <c r="CS4" s="23" t="s">
        <v>129</v>
      </c>
    </row>
    <row r="5" spans="1:97" x14ac:dyDescent="0.25">
      <c r="A5" s="21">
        <v>130</v>
      </c>
      <c r="B5" s="18" t="s">
        <v>191</v>
      </c>
      <c r="C5" s="18" t="s">
        <v>190</v>
      </c>
      <c r="D5" s="19">
        <v>1</v>
      </c>
      <c r="E5" s="19">
        <v>1</v>
      </c>
      <c r="F5" s="19">
        <v>2</v>
      </c>
      <c r="G5" s="19">
        <v>1</v>
      </c>
      <c r="H5" s="19">
        <v>1</v>
      </c>
      <c r="I5" s="19">
        <v>2</v>
      </c>
      <c r="J5" s="19">
        <v>1</v>
      </c>
      <c r="K5" s="19">
        <v>1</v>
      </c>
      <c r="L5" s="29">
        <f>SUM(Таблица1[[#This Row],[1.1.1. балл]:[1.1.8. балл]])</f>
        <v>10</v>
      </c>
      <c r="M5" s="24">
        <v>8.8800000000000008</v>
      </c>
      <c r="N5" s="17">
        <v>9.44</v>
      </c>
      <c r="O5" s="19">
        <v>4</v>
      </c>
      <c r="P5" s="19">
        <v>6</v>
      </c>
      <c r="Q5" s="29">
        <f>SUM(Таблица1[[#This Row],[1.2.1. балл]:[1.2.2. балл]])</f>
        <v>10</v>
      </c>
      <c r="R5" s="24">
        <v>9.0399999999999991</v>
      </c>
      <c r="S5" s="20">
        <v>9.52</v>
      </c>
      <c r="T5" s="25">
        <v>2</v>
      </c>
      <c r="U5" s="25">
        <v>2</v>
      </c>
      <c r="V5" s="25">
        <v>2</v>
      </c>
      <c r="W5" s="25">
        <v>2</v>
      </c>
      <c r="X5" s="25">
        <v>2</v>
      </c>
      <c r="Y5" s="29">
        <f>SUM(Таблица1[[#This Row],[1.3.1. балл]:[1.3.5. балл]])</f>
        <v>10</v>
      </c>
      <c r="Z5" s="24">
        <v>8.92</v>
      </c>
      <c r="AA5" s="20">
        <v>9.4600000000000009</v>
      </c>
      <c r="AB5" s="25">
        <v>2</v>
      </c>
      <c r="AC5" s="25">
        <v>2</v>
      </c>
      <c r="AD5" s="25">
        <v>3</v>
      </c>
      <c r="AE5" s="25">
        <v>3</v>
      </c>
      <c r="AF5" s="29">
        <v>10</v>
      </c>
      <c r="AG5" s="24">
        <v>8.9</v>
      </c>
      <c r="AH5" s="20">
        <v>9.4499999999999993</v>
      </c>
      <c r="AI5" s="20">
        <v>37.869999999999997</v>
      </c>
      <c r="AJ5" s="19">
        <v>0</v>
      </c>
      <c r="AK5" s="19">
        <v>1</v>
      </c>
      <c r="AL5" s="19">
        <v>2</v>
      </c>
      <c r="AM5" s="19">
        <v>2</v>
      </c>
      <c r="AN5" s="29">
        <v>5</v>
      </c>
      <c r="AO5" s="24">
        <v>7.83</v>
      </c>
      <c r="AP5" s="20">
        <v>6.42</v>
      </c>
      <c r="AQ5" s="19">
        <v>0</v>
      </c>
      <c r="AR5" s="19">
        <v>0</v>
      </c>
      <c r="AS5" s="19">
        <v>3</v>
      </c>
      <c r="AT5" s="19">
        <v>3</v>
      </c>
      <c r="AU5" s="29">
        <v>6</v>
      </c>
      <c r="AV5" s="24">
        <v>8.44</v>
      </c>
      <c r="AW5" s="20">
        <v>7.22</v>
      </c>
      <c r="AX5" s="19">
        <v>4</v>
      </c>
      <c r="AY5" s="19">
        <v>0</v>
      </c>
      <c r="AZ5" s="29">
        <v>4</v>
      </c>
      <c r="BA5" s="24">
        <v>8.82</v>
      </c>
      <c r="BB5" s="20">
        <v>6.41</v>
      </c>
      <c r="BC5" s="19">
        <v>2</v>
      </c>
      <c r="BD5" s="19">
        <v>2</v>
      </c>
      <c r="BE5" s="19">
        <v>2</v>
      </c>
      <c r="BF5" s="19">
        <v>2</v>
      </c>
      <c r="BG5" s="19">
        <v>2</v>
      </c>
      <c r="BH5" s="29">
        <f>SUM(Таблица1[[#This Row],[2.4.1. балл]:[2.4.5. балл]])</f>
        <v>10</v>
      </c>
      <c r="BI5" s="24">
        <v>7.24</v>
      </c>
      <c r="BJ5" s="20">
        <v>8.6199999999999992</v>
      </c>
      <c r="BK5" s="19">
        <v>1</v>
      </c>
      <c r="BL5" s="19">
        <v>1</v>
      </c>
      <c r="BM5" s="19">
        <v>2</v>
      </c>
      <c r="BN5" s="19">
        <v>1</v>
      </c>
      <c r="BO5" s="19">
        <v>2</v>
      </c>
      <c r="BP5" s="19">
        <v>2</v>
      </c>
      <c r="BQ5" s="29">
        <v>9</v>
      </c>
      <c r="BR5" s="24">
        <v>8.75</v>
      </c>
      <c r="BS5" s="20">
        <v>8.8800000000000008</v>
      </c>
      <c r="BT5" s="19">
        <v>4</v>
      </c>
      <c r="BU5" s="19">
        <v>4</v>
      </c>
      <c r="BV5" s="19">
        <v>2</v>
      </c>
      <c r="BW5" s="29">
        <v>10</v>
      </c>
      <c r="BX5" s="24">
        <v>8.24</v>
      </c>
      <c r="BY5" s="20">
        <v>9.1199999999999992</v>
      </c>
      <c r="BZ5" s="19">
        <v>0</v>
      </c>
      <c r="CA5" s="19">
        <v>0</v>
      </c>
      <c r="CB5" s="19">
        <v>4</v>
      </c>
      <c r="CC5" s="29">
        <v>4</v>
      </c>
      <c r="CD5" s="24">
        <v>7.98</v>
      </c>
      <c r="CE5" s="20">
        <v>5.99</v>
      </c>
      <c r="CF5" s="20">
        <v>52.66</v>
      </c>
      <c r="CG5" s="26">
        <v>100</v>
      </c>
      <c r="CH5" s="24">
        <v>10</v>
      </c>
      <c r="CI5" s="26">
        <v>100</v>
      </c>
      <c r="CJ5" s="24">
        <v>10</v>
      </c>
      <c r="CK5" s="20">
        <v>20</v>
      </c>
      <c r="CL5" s="26">
        <v>96.32</v>
      </c>
      <c r="CM5" s="24">
        <v>9.6300000000000008</v>
      </c>
      <c r="CN5" s="26">
        <v>99.26</v>
      </c>
      <c r="CO5" s="24">
        <v>9.93</v>
      </c>
      <c r="CP5" s="26">
        <v>99.26</v>
      </c>
      <c r="CQ5" s="24">
        <v>9.93</v>
      </c>
      <c r="CR5" s="20">
        <v>29.49</v>
      </c>
      <c r="CS5" s="20">
        <v>140.02000000000001</v>
      </c>
    </row>
    <row r="6" spans="1:97" x14ac:dyDescent="0.25">
      <c r="A6" s="21">
        <v>131</v>
      </c>
      <c r="B6" s="18" t="s">
        <v>192</v>
      </c>
      <c r="C6" s="18" t="s">
        <v>190</v>
      </c>
      <c r="D6" s="19">
        <v>1</v>
      </c>
      <c r="E6" s="19">
        <v>1</v>
      </c>
      <c r="F6" s="19">
        <v>2</v>
      </c>
      <c r="G6" s="19">
        <v>1</v>
      </c>
      <c r="H6" s="19">
        <v>1</v>
      </c>
      <c r="I6" s="19">
        <v>2</v>
      </c>
      <c r="J6" s="19">
        <v>1</v>
      </c>
      <c r="K6" s="19">
        <v>1</v>
      </c>
      <c r="L6" s="29">
        <f>SUM(Таблица1[[#This Row],[1.1.1. балл]:[1.1.8. балл]])</f>
        <v>10</v>
      </c>
      <c r="M6" s="24">
        <v>9.34</v>
      </c>
      <c r="N6" s="17">
        <v>9.67</v>
      </c>
      <c r="O6" s="19">
        <v>4</v>
      </c>
      <c r="P6" s="19">
        <v>6</v>
      </c>
      <c r="Q6" s="29">
        <f>SUM(Таблица1[[#This Row],[1.2.1. балл]:[1.2.2. балл]])</f>
        <v>10</v>
      </c>
      <c r="R6" s="24">
        <v>9.1999999999999993</v>
      </c>
      <c r="S6" s="20">
        <v>9.6</v>
      </c>
      <c r="T6" s="25">
        <v>2</v>
      </c>
      <c r="U6" s="25">
        <v>2</v>
      </c>
      <c r="V6" s="25">
        <v>2</v>
      </c>
      <c r="W6" s="25">
        <v>2</v>
      </c>
      <c r="X6" s="25">
        <v>2</v>
      </c>
      <c r="Y6" s="29">
        <f>SUM(Таблица1[[#This Row],[1.3.1. балл]:[1.3.5. балл]])</f>
        <v>10</v>
      </c>
      <c r="Z6" s="24">
        <v>9.16</v>
      </c>
      <c r="AA6" s="20">
        <v>9.58</v>
      </c>
      <c r="AB6" s="25">
        <v>2</v>
      </c>
      <c r="AC6" s="25">
        <v>2</v>
      </c>
      <c r="AD6" s="25">
        <v>3</v>
      </c>
      <c r="AE6" s="25">
        <v>3</v>
      </c>
      <c r="AF6" s="29">
        <v>10</v>
      </c>
      <c r="AG6" s="24">
        <v>9.11</v>
      </c>
      <c r="AH6" s="20">
        <v>9.56</v>
      </c>
      <c r="AI6" s="20">
        <v>38.409999999999997</v>
      </c>
      <c r="AJ6" s="19">
        <v>0</v>
      </c>
      <c r="AK6" s="19">
        <v>1</v>
      </c>
      <c r="AL6" s="19">
        <v>2</v>
      </c>
      <c r="AM6" s="19">
        <v>2</v>
      </c>
      <c r="AN6" s="29">
        <v>5</v>
      </c>
      <c r="AO6" s="24">
        <v>8.9499999999999993</v>
      </c>
      <c r="AP6" s="20">
        <v>6.98</v>
      </c>
      <c r="AQ6" s="19">
        <v>2</v>
      </c>
      <c r="AR6" s="19">
        <v>0</v>
      </c>
      <c r="AS6" s="19">
        <v>3</v>
      </c>
      <c r="AT6" s="19">
        <v>3</v>
      </c>
      <c r="AU6" s="29">
        <v>8</v>
      </c>
      <c r="AV6" s="24">
        <v>8.83</v>
      </c>
      <c r="AW6" s="20">
        <v>8.42</v>
      </c>
      <c r="AX6" s="19">
        <v>5</v>
      </c>
      <c r="AY6" s="19">
        <v>0</v>
      </c>
      <c r="AZ6" s="29">
        <v>5</v>
      </c>
      <c r="BA6" s="24">
        <v>9.07</v>
      </c>
      <c r="BB6" s="20">
        <v>7.04</v>
      </c>
      <c r="BC6" s="19">
        <v>2</v>
      </c>
      <c r="BD6" s="19">
        <v>2</v>
      </c>
      <c r="BE6" s="19">
        <v>2</v>
      </c>
      <c r="BF6" s="19">
        <v>2</v>
      </c>
      <c r="BG6" s="19">
        <v>2</v>
      </c>
      <c r="BH6" s="29">
        <f>SUM(Таблица1[[#This Row],[2.4.1. балл]:[2.4.5. балл]])</f>
        <v>10</v>
      </c>
      <c r="BI6" s="24">
        <v>9.1199999999999992</v>
      </c>
      <c r="BJ6" s="20">
        <v>9.56</v>
      </c>
      <c r="BK6" s="19">
        <v>1</v>
      </c>
      <c r="BL6" s="19">
        <v>1</v>
      </c>
      <c r="BM6" s="19">
        <v>2</v>
      </c>
      <c r="BN6" s="19">
        <v>1</v>
      </c>
      <c r="BO6" s="19">
        <v>2</v>
      </c>
      <c r="BP6" s="19">
        <v>1</v>
      </c>
      <c r="BQ6" s="29">
        <v>8</v>
      </c>
      <c r="BR6" s="24">
        <v>9.09</v>
      </c>
      <c r="BS6" s="20">
        <v>8.5500000000000007</v>
      </c>
      <c r="BT6" s="19">
        <v>0</v>
      </c>
      <c r="BU6" s="19">
        <v>4</v>
      </c>
      <c r="BV6" s="19">
        <v>0</v>
      </c>
      <c r="BW6" s="29">
        <v>4</v>
      </c>
      <c r="BX6" s="24">
        <v>8.99</v>
      </c>
      <c r="BY6" s="20">
        <v>6.5</v>
      </c>
      <c r="BZ6" s="19">
        <v>2</v>
      </c>
      <c r="CA6" s="19">
        <v>4</v>
      </c>
      <c r="CB6" s="19">
        <v>0</v>
      </c>
      <c r="CC6" s="29">
        <v>6</v>
      </c>
      <c r="CD6" s="24">
        <v>8.85</v>
      </c>
      <c r="CE6" s="20">
        <v>7.43</v>
      </c>
      <c r="CF6" s="20">
        <v>54.48</v>
      </c>
      <c r="CG6" s="26">
        <v>100</v>
      </c>
      <c r="CH6" s="24">
        <v>10</v>
      </c>
      <c r="CI6" s="26">
        <v>100</v>
      </c>
      <c r="CJ6" s="24">
        <v>10</v>
      </c>
      <c r="CK6" s="20">
        <v>20</v>
      </c>
      <c r="CL6" s="26">
        <v>99.72</v>
      </c>
      <c r="CM6" s="24">
        <v>9.9700000000000006</v>
      </c>
      <c r="CN6" s="26">
        <v>100</v>
      </c>
      <c r="CO6" s="24">
        <v>10</v>
      </c>
      <c r="CP6" s="26">
        <v>99.72</v>
      </c>
      <c r="CQ6" s="24">
        <v>9.9700000000000006</v>
      </c>
      <c r="CR6" s="20">
        <v>29.94</v>
      </c>
      <c r="CS6" s="20">
        <v>142.83000000000001</v>
      </c>
    </row>
    <row r="7" spans="1:97" x14ac:dyDescent="0.25">
      <c r="A7" s="21">
        <v>132</v>
      </c>
      <c r="B7" s="18" t="s">
        <v>193</v>
      </c>
      <c r="C7" s="18" t="s">
        <v>190</v>
      </c>
      <c r="D7" s="19">
        <v>1</v>
      </c>
      <c r="E7" s="19">
        <v>1</v>
      </c>
      <c r="F7" s="19">
        <v>2</v>
      </c>
      <c r="G7" s="19">
        <v>1</v>
      </c>
      <c r="H7" s="19">
        <v>1</v>
      </c>
      <c r="I7" s="19">
        <v>2</v>
      </c>
      <c r="J7" s="19">
        <v>1</v>
      </c>
      <c r="K7" s="19">
        <v>1</v>
      </c>
      <c r="L7" s="29">
        <f>SUM(Таблица1[[#This Row],[1.1.1. балл]:[1.1.8. балл]])</f>
        <v>10</v>
      </c>
      <c r="M7" s="24">
        <v>8.92</v>
      </c>
      <c r="N7" s="17">
        <v>9.4600000000000009</v>
      </c>
      <c r="O7" s="19">
        <v>4</v>
      </c>
      <c r="P7" s="19">
        <v>6</v>
      </c>
      <c r="Q7" s="29">
        <f>SUM(Таблица1[[#This Row],[1.2.1. балл]:[1.2.2. балл]])</f>
        <v>10</v>
      </c>
      <c r="R7" s="24">
        <v>8.94</v>
      </c>
      <c r="S7" s="20">
        <v>9.4700000000000006</v>
      </c>
      <c r="T7" s="25">
        <v>2</v>
      </c>
      <c r="U7" s="25">
        <v>2</v>
      </c>
      <c r="V7" s="25">
        <v>2</v>
      </c>
      <c r="W7" s="25">
        <v>2</v>
      </c>
      <c r="X7" s="25">
        <v>2</v>
      </c>
      <c r="Y7" s="29">
        <f>SUM(Таблица1[[#This Row],[1.3.1. балл]:[1.3.5. балл]])</f>
        <v>10</v>
      </c>
      <c r="Z7" s="24">
        <v>8.6300000000000008</v>
      </c>
      <c r="AA7" s="20">
        <v>9.32</v>
      </c>
      <c r="AB7" s="25">
        <v>0</v>
      </c>
      <c r="AC7" s="25">
        <v>2</v>
      </c>
      <c r="AD7" s="25">
        <v>3</v>
      </c>
      <c r="AE7" s="25">
        <v>0</v>
      </c>
      <c r="AF7" s="29">
        <v>5</v>
      </c>
      <c r="AG7" s="24">
        <v>8.49</v>
      </c>
      <c r="AH7" s="20">
        <v>6.75</v>
      </c>
      <c r="AI7" s="20">
        <v>35</v>
      </c>
      <c r="AJ7" s="19">
        <v>0</v>
      </c>
      <c r="AK7" s="19">
        <v>1</v>
      </c>
      <c r="AL7" s="19">
        <v>2</v>
      </c>
      <c r="AM7" s="19">
        <v>2</v>
      </c>
      <c r="AN7" s="29">
        <v>5</v>
      </c>
      <c r="AO7" s="24">
        <v>8.1199999999999992</v>
      </c>
      <c r="AP7" s="20">
        <v>6.56</v>
      </c>
      <c r="AQ7" s="19">
        <v>2</v>
      </c>
      <c r="AR7" s="19">
        <v>0</v>
      </c>
      <c r="AS7" s="19">
        <v>3</v>
      </c>
      <c r="AT7" s="19">
        <v>3</v>
      </c>
      <c r="AU7" s="29">
        <v>8</v>
      </c>
      <c r="AV7" s="24">
        <v>8.4</v>
      </c>
      <c r="AW7" s="20">
        <v>8.1999999999999993</v>
      </c>
      <c r="AX7" s="19">
        <v>5</v>
      </c>
      <c r="AY7" s="19">
        <v>0</v>
      </c>
      <c r="AZ7" s="29">
        <v>5</v>
      </c>
      <c r="BA7" s="24">
        <v>8.5</v>
      </c>
      <c r="BB7" s="20">
        <v>6.75</v>
      </c>
      <c r="BC7" s="19">
        <v>2</v>
      </c>
      <c r="BD7" s="19">
        <v>2</v>
      </c>
      <c r="BE7" s="19">
        <v>2</v>
      </c>
      <c r="BF7" s="19">
        <v>2</v>
      </c>
      <c r="BG7" s="19">
        <v>2</v>
      </c>
      <c r="BH7" s="29">
        <f>SUM(Таблица1[[#This Row],[2.4.1. балл]:[2.4.5. балл]])</f>
        <v>10</v>
      </c>
      <c r="BI7" s="24">
        <v>8.5500000000000007</v>
      </c>
      <c r="BJ7" s="20">
        <v>9.2799999999999994</v>
      </c>
      <c r="BK7" s="19">
        <v>1</v>
      </c>
      <c r="BL7" s="19">
        <v>1</v>
      </c>
      <c r="BM7" s="19">
        <v>2</v>
      </c>
      <c r="BN7" s="19">
        <v>1</v>
      </c>
      <c r="BO7" s="19">
        <v>2</v>
      </c>
      <c r="BP7" s="19">
        <v>1</v>
      </c>
      <c r="BQ7" s="29">
        <v>8</v>
      </c>
      <c r="BR7" s="24">
        <v>8.7799999999999994</v>
      </c>
      <c r="BS7" s="20">
        <v>8.39</v>
      </c>
      <c r="BT7" s="19">
        <v>0</v>
      </c>
      <c r="BU7" s="19">
        <v>4</v>
      </c>
      <c r="BV7" s="19">
        <v>0</v>
      </c>
      <c r="BW7" s="29">
        <v>4</v>
      </c>
      <c r="BX7" s="24">
        <v>8.16</v>
      </c>
      <c r="BY7" s="20">
        <v>6.08</v>
      </c>
      <c r="BZ7" s="19">
        <v>0</v>
      </c>
      <c r="CA7" s="19">
        <v>0</v>
      </c>
      <c r="CB7" s="19">
        <v>4</v>
      </c>
      <c r="CC7" s="29">
        <v>4</v>
      </c>
      <c r="CD7" s="24">
        <v>7.53</v>
      </c>
      <c r="CE7" s="20">
        <v>5.77</v>
      </c>
      <c r="CF7" s="20">
        <v>51.03</v>
      </c>
      <c r="CG7" s="26">
        <v>99.06</v>
      </c>
      <c r="CH7" s="24">
        <v>9.91</v>
      </c>
      <c r="CI7" s="26">
        <v>99.06</v>
      </c>
      <c r="CJ7" s="24">
        <v>9.91</v>
      </c>
      <c r="CK7" s="20">
        <v>19.82</v>
      </c>
      <c r="CL7" s="26">
        <v>98.43</v>
      </c>
      <c r="CM7" s="24">
        <v>9.84</v>
      </c>
      <c r="CN7" s="26">
        <v>98.74</v>
      </c>
      <c r="CO7" s="24">
        <v>9.8699999999999992</v>
      </c>
      <c r="CP7" s="26">
        <v>98.74</v>
      </c>
      <c r="CQ7" s="24">
        <v>9.8699999999999992</v>
      </c>
      <c r="CR7" s="20">
        <v>29.58</v>
      </c>
      <c r="CS7" s="20">
        <v>135.43</v>
      </c>
    </row>
    <row r="8" spans="1:97" x14ac:dyDescent="0.25">
      <c r="A8" s="21">
        <v>133</v>
      </c>
      <c r="B8" s="18" t="s">
        <v>194</v>
      </c>
      <c r="C8" s="18" t="s">
        <v>190</v>
      </c>
      <c r="D8" s="19">
        <v>1</v>
      </c>
      <c r="E8" s="19">
        <v>1</v>
      </c>
      <c r="F8" s="19">
        <v>2</v>
      </c>
      <c r="G8" s="19">
        <v>1</v>
      </c>
      <c r="H8" s="19">
        <v>1</v>
      </c>
      <c r="I8" s="19">
        <v>2</v>
      </c>
      <c r="J8" s="19">
        <v>1</v>
      </c>
      <c r="K8" s="19">
        <v>1</v>
      </c>
      <c r="L8" s="29">
        <f>SUM(Таблица1[[#This Row],[1.1.1. балл]:[1.1.8. балл]])</f>
        <v>10</v>
      </c>
      <c r="M8" s="24">
        <v>9.77</v>
      </c>
      <c r="N8" s="17">
        <v>9.89</v>
      </c>
      <c r="O8" s="19">
        <v>4</v>
      </c>
      <c r="P8" s="19">
        <v>6</v>
      </c>
      <c r="Q8" s="29">
        <f>SUM(Таблица1[[#This Row],[1.2.1. балл]:[1.2.2. балл]])</f>
        <v>10</v>
      </c>
      <c r="R8" s="24">
        <v>9.82</v>
      </c>
      <c r="S8" s="20">
        <v>9.91</v>
      </c>
      <c r="T8" s="25">
        <v>2</v>
      </c>
      <c r="U8" s="25">
        <v>2</v>
      </c>
      <c r="V8" s="25">
        <v>2</v>
      </c>
      <c r="W8" s="25">
        <v>2</v>
      </c>
      <c r="X8" s="25">
        <v>2</v>
      </c>
      <c r="Y8" s="29">
        <f>SUM(Таблица1[[#This Row],[1.3.1. балл]:[1.3.5. балл]])</f>
        <v>10</v>
      </c>
      <c r="Z8" s="24">
        <v>9.68</v>
      </c>
      <c r="AA8" s="20">
        <v>9.84</v>
      </c>
      <c r="AB8" s="25">
        <v>2</v>
      </c>
      <c r="AC8" s="25">
        <v>2</v>
      </c>
      <c r="AD8" s="25">
        <v>3</v>
      </c>
      <c r="AE8" s="25">
        <v>3</v>
      </c>
      <c r="AF8" s="29">
        <v>10</v>
      </c>
      <c r="AG8" s="24">
        <v>9.5500000000000007</v>
      </c>
      <c r="AH8" s="20">
        <v>9.7799999999999994</v>
      </c>
      <c r="AI8" s="20">
        <v>39.42</v>
      </c>
      <c r="AJ8" s="19">
        <v>3</v>
      </c>
      <c r="AK8" s="19">
        <v>3</v>
      </c>
      <c r="AL8" s="19">
        <v>2</v>
      </c>
      <c r="AM8" s="19">
        <v>2</v>
      </c>
      <c r="AN8" s="29">
        <v>10</v>
      </c>
      <c r="AO8" s="24">
        <v>9.64</v>
      </c>
      <c r="AP8" s="20">
        <v>9.82</v>
      </c>
      <c r="AQ8" s="19">
        <v>0</v>
      </c>
      <c r="AR8" s="19">
        <v>0</v>
      </c>
      <c r="AS8" s="19">
        <v>3</v>
      </c>
      <c r="AT8" s="19">
        <v>3</v>
      </c>
      <c r="AU8" s="29">
        <v>6</v>
      </c>
      <c r="AV8" s="24">
        <v>9.91</v>
      </c>
      <c r="AW8" s="20">
        <v>7.96</v>
      </c>
      <c r="AX8" s="19">
        <v>4</v>
      </c>
      <c r="AY8" s="19">
        <v>0</v>
      </c>
      <c r="AZ8" s="29">
        <v>4</v>
      </c>
      <c r="BA8" s="24">
        <v>9.82</v>
      </c>
      <c r="BB8" s="20">
        <v>6.91</v>
      </c>
      <c r="BC8" s="19">
        <v>2</v>
      </c>
      <c r="BD8" s="19">
        <v>2</v>
      </c>
      <c r="BE8" s="19">
        <v>2</v>
      </c>
      <c r="BF8" s="19">
        <v>2</v>
      </c>
      <c r="BG8" s="19">
        <v>2</v>
      </c>
      <c r="BH8" s="29">
        <f>SUM(Таблица1[[#This Row],[2.4.1. балл]:[2.4.5. балл]])</f>
        <v>10</v>
      </c>
      <c r="BI8" s="24">
        <v>9.59</v>
      </c>
      <c r="BJ8" s="20">
        <v>9.8000000000000007</v>
      </c>
      <c r="BK8" s="19">
        <v>1</v>
      </c>
      <c r="BL8" s="19">
        <v>1</v>
      </c>
      <c r="BM8" s="19">
        <v>1</v>
      </c>
      <c r="BN8" s="19">
        <v>0</v>
      </c>
      <c r="BO8" s="19">
        <v>2</v>
      </c>
      <c r="BP8" s="19">
        <v>0</v>
      </c>
      <c r="BQ8" s="29">
        <v>5</v>
      </c>
      <c r="BR8" s="24">
        <v>9.82</v>
      </c>
      <c r="BS8" s="20">
        <v>7.41</v>
      </c>
      <c r="BT8" s="19">
        <v>0</v>
      </c>
      <c r="BU8" s="19">
        <v>4</v>
      </c>
      <c r="BV8" s="19">
        <v>2</v>
      </c>
      <c r="BW8" s="29">
        <v>6</v>
      </c>
      <c r="BX8" s="24">
        <v>9.9499999999999993</v>
      </c>
      <c r="BY8" s="20">
        <v>7.98</v>
      </c>
      <c r="BZ8" s="19">
        <v>2</v>
      </c>
      <c r="CA8" s="19">
        <v>4</v>
      </c>
      <c r="CB8" s="19">
        <v>4</v>
      </c>
      <c r="CC8" s="29">
        <v>10</v>
      </c>
      <c r="CD8" s="24">
        <v>9.77</v>
      </c>
      <c r="CE8" s="20">
        <v>9.89</v>
      </c>
      <c r="CF8" s="20">
        <v>59.77</v>
      </c>
      <c r="CG8" s="26">
        <v>100</v>
      </c>
      <c r="CH8" s="24">
        <v>10</v>
      </c>
      <c r="CI8" s="26">
        <v>100</v>
      </c>
      <c r="CJ8" s="24">
        <v>10</v>
      </c>
      <c r="CK8" s="20">
        <v>20</v>
      </c>
      <c r="CL8" s="26">
        <v>100</v>
      </c>
      <c r="CM8" s="24">
        <v>10</v>
      </c>
      <c r="CN8" s="26">
        <v>100</v>
      </c>
      <c r="CO8" s="24">
        <v>10</v>
      </c>
      <c r="CP8" s="26">
        <v>100</v>
      </c>
      <c r="CQ8" s="24">
        <v>10</v>
      </c>
      <c r="CR8" s="20">
        <v>30</v>
      </c>
      <c r="CS8" s="20">
        <v>149.19</v>
      </c>
    </row>
    <row r="9" spans="1:97" x14ac:dyDescent="0.25">
      <c r="A9" s="21">
        <v>134</v>
      </c>
      <c r="B9" s="18" t="s">
        <v>195</v>
      </c>
      <c r="C9" s="18" t="s">
        <v>190</v>
      </c>
      <c r="D9" s="19">
        <v>1</v>
      </c>
      <c r="E9" s="19">
        <v>1</v>
      </c>
      <c r="F9" s="19">
        <v>2</v>
      </c>
      <c r="G9" s="19">
        <v>1</v>
      </c>
      <c r="H9" s="19">
        <v>1</v>
      </c>
      <c r="I9" s="19">
        <v>2</v>
      </c>
      <c r="J9" s="19">
        <v>1</v>
      </c>
      <c r="K9" s="19">
        <v>1</v>
      </c>
      <c r="L9" s="29">
        <f>SUM(Таблица1[[#This Row],[1.1.1. балл]:[1.1.8. балл]])</f>
        <v>10</v>
      </c>
      <c r="M9" s="24">
        <v>9.0299999999999994</v>
      </c>
      <c r="N9" s="17">
        <v>9.52</v>
      </c>
      <c r="O9" s="19">
        <v>4</v>
      </c>
      <c r="P9" s="19">
        <v>6</v>
      </c>
      <c r="Q9" s="29">
        <f>SUM(Таблица1[[#This Row],[1.2.1. балл]:[1.2.2. балл]])</f>
        <v>10</v>
      </c>
      <c r="R9" s="24">
        <v>8.93</v>
      </c>
      <c r="S9" s="20">
        <v>9.4700000000000006</v>
      </c>
      <c r="T9" s="25">
        <v>2</v>
      </c>
      <c r="U9" s="25">
        <v>2</v>
      </c>
      <c r="V9" s="25">
        <v>2</v>
      </c>
      <c r="W9" s="25">
        <v>2</v>
      </c>
      <c r="X9" s="25">
        <v>2</v>
      </c>
      <c r="Y9" s="29">
        <f>SUM(Таблица1[[#This Row],[1.3.1. балл]:[1.3.5. балл]])</f>
        <v>10</v>
      </c>
      <c r="Z9" s="24">
        <v>8.7799999999999994</v>
      </c>
      <c r="AA9" s="20">
        <v>9.39</v>
      </c>
      <c r="AB9" s="25">
        <v>0</v>
      </c>
      <c r="AC9" s="25">
        <v>2</v>
      </c>
      <c r="AD9" s="25">
        <v>3</v>
      </c>
      <c r="AE9" s="25">
        <v>3</v>
      </c>
      <c r="AF9" s="29">
        <v>8</v>
      </c>
      <c r="AG9" s="24">
        <v>8.77</v>
      </c>
      <c r="AH9" s="20">
        <v>8.39</v>
      </c>
      <c r="AI9" s="20">
        <v>36.770000000000003</v>
      </c>
      <c r="AJ9" s="19">
        <v>0</v>
      </c>
      <c r="AK9" s="19">
        <v>1</v>
      </c>
      <c r="AL9" s="19">
        <v>2</v>
      </c>
      <c r="AM9" s="19">
        <v>2</v>
      </c>
      <c r="AN9" s="29">
        <v>5</v>
      </c>
      <c r="AO9" s="24">
        <v>8.0299999999999994</v>
      </c>
      <c r="AP9" s="20">
        <v>6.52</v>
      </c>
      <c r="AQ9" s="19">
        <v>0</v>
      </c>
      <c r="AR9" s="19">
        <v>0</v>
      </c>
      <c r="AS9" s="19">
        <v>3</v>
      </c>
      <c r="AT9" s="19">
        <v>3</v>
      </c>
      <c r="AU9" s="29">
        <v>6</v>
      </c>
      <c r="AV9" s="24">
        <v>8.42</v>
      </c>
      <c r="AW9" s="20">
        <v>7.21</v>
      </c>
      <c r="AX9" s="19">
        <v>4</v>
      </c>
      <c r="AY9" s="19">
        <v>0</v>
      </c>
      <c r="AZ9" s="29">
        <v>4</v>
      </c>
      <c r="BA9" s="24">
        <v>8.43</v>
      </c>
      <c r="BB9" s="20">
        <v>6.22</v>
      </c>
      <c r="BC9" s="19">
        <v>2</v>
      </c>
      <c r="BD9" s="19">
        <v>2</v>
      </c>
      <c r="BE9" s="19">
        <v>2</v>
      </c>
      <c r="BF9" s="19">
        <v>2</v>
      </c>
      <c r="BG9" s="19">
        <v>2</v>
      </c>
      <c r="BH9" s="29">
        <f>SUM(Таблица1[[#This Row],[2.4.1. балл]:[2.4.5. балл]])</f>
        <v>10</v>
      </c>
      <c r="BI9" s="24">
        <v>7.57</v>
      </c>
      <c r="BJ9" s="20">
        <v>8.7899999999999991</v>
      </c>
      <c r="BK9" s="19">
        <v>1</v>
      </c>
      <c r="BL9" s="19">
        <v>1</v>
      </c>
      <c r="BM9" s="19">
        <v>2</v>
      </c>
      <c r="BN9" s="19">
        <v>1</v>
      </c>
      <c r="BO9" s="19">
        <v>2</v>
      </c>
      <c r="BP9" s="19">
        <v>2</v>
      </c>
      <c r="BQ9" s="29">
        <v>9</v>
      </c>
      <c r="BR9" s="24">
        <v>8.4700000000000006</v>
      </c>
      <c r="BS9" s="20">
        <v>8.74</v>
      </c>
      <c r="BT9" s="19">
        <v>0</v>
      </c>
      <c r="BU9" s="19">
        <v>4</v>
      </c>
      <c r="BV9" s="19">
        <v>0</v>
      </c>
      <c r="BW9" s="29">
        <v>4</v>
      </c>
      <c r="BX9" s="24">
        <v>8.4700000000000006</v>
      </c>
      <c r="BY9" s="20">
        <v>6.24</v>
      </c>
      <c r="BZ9" s="19">
        <v>0</v>
      </c>
      <c r="CA9" s="19">
        <v>0</v>
      </c>
      <c r="CB9" s="19">
        <v>0</v>
      </c>
      <c r="CC9" s="29">
        <v>0</v>
      </c>
      <c r="CD9" s="24">
        <v>7.88</v>
      </c>
      <c r="CE9" s="20">
        <v>3.94</v>
      </c>
      <c r="CF9" s="20">
        <v>47.66</v>
      </c>
      <c r="CG9" s="26">
        <v>100</v>
      </c>
      <c r="CH9" s="24">
        <v>10</v>
      </c>
      <c r="CI9" s="26">
        <v>100</v>
      </c>
      <c r="CJ9" s="24">
        <v>10</v>
      </c>
      <c r="CK9" s="20">
        <v>20</v>
      </c>
      <c r="CL9" s="26">
        <v>97.33</v>
      </c>
      <c r="CM9" s="24">
        <v>9.73</v>
      </c>
      <c r="CN9" s="26">
        <v>100</v>
      </c>
      <c r="CO9" s="24">
        <v>10</v>
      </c>
      <c r="CP9" s="26">
        <v>100</v>
      </c>
      <c r="CQ9" s="24">
        <v>10</v>
      </c>
      <c r="CR9" s="20">
        <v>29.73</v>
      </c>
      <c r="CS9" s="20">
        <v>134.16</v>
      </c>
    </row>
    <row r="10" spans="1:97" x14ac:dyDescent="0.25">
      <c r="A10" s="21">
        <v>135</v>
      </c>
      <c r="B10" s="18" t="s">
        <v>196</v>
      </c>
      <c r="C10" s="18" t="s">
        <v>190</v>
      </c>
      <c r="D10" s="19">
        <v>1</v>
      </c>
      <c r="E10" s="19">
        <v>1</v>
      </c>
      <c r="F10" s="19">
        <v>2</v>
      </c>
      <c r="G10" s="19">
        <v>1</v>
      </c>
      <c r="H10" s="19">
        <v>1</v>
      </c>
      <c r="I10" s="19">
        <v>2</v>
      </c>
      <c r="J10" s="19">
        <v>1</v>
      </c>
      <c r="K10" s="19">
        <v>1</v>
      </c>
      <c r="L10" s="29">
        <f>SUM(Таблица1[[#This Row],[1.1.1. балл]:[1.1.8. балл]])</f>
        <v>10</v>
      </c>
      <c r="M10" s="24">
        <v>8.76</v>
      </c>
      <c r="N10" s="17">
        <v>9.3800000000000008</v>
      </c>
      <c r="O10" s="19">
        <v>4</v>
      </c>
      <c r="P10" s="19">
        <v>6</v>
      </c>
      <c r="Q10" s="29">
        <f>SUM(Таблица1[[#This Row],[1.2.1. балл]:[1.2.2. балл]])</f>
        <v>10</v>
      </c>
      <c r="R10" s="24">
        <v>9.02</v>
      </c>
      <c r="S10" s="20">
        <v>9.51</v>
      </c>
      <c r="T10" s="25">
        <v>2</v>
      </c>
      <c r="U10" s="25">
        <v>2</v>
      </c>
      <c r="V10" s="25">
        <v>2</v>
      </c>
      <c r="W10" s="25">
        <v>2</v>
      </c>
      <c r="X10" s="25">
        <v>2</v>
      </c>
      <c r="Y10" s="29">
        <f>SUM(Таблица1[[#This Row],[1.3.1. балл]:[1.3.5. балл]])</f>
        <v>10</v>
      </c>
      <c r="Z10" s="24">
        <v>8.9499999999999993</v>
      </c>
      <c r="AA10" s="20">
        <v>9.48</v>
      </c>
      <c r="AB10" s="25">
        <v>0</v>
      </c>
      <c r="AC10" s="25">
        <v>2</v>
      </c>
      <c r="AD10" s="25">
        <v>3</v>
      </c>
      <c r="AE10" s="25">
        <v>0</v>
      </c>
      <c r="AF10" s="29">
        <v>5</v>
      </c>
      <c r="AG10" s="24">
        <v>8.86</v>
      </c>
      <c r="AH10" s="20">
        <v>6.93</v>
      </c>
      <c r="AI10" s="20">
        <v>35.299999999999997</v>
      </c>
      <c r="AJ10" s="19">
        <v>0</v>
      </c>
      <c r="AK10" s="19">
        <v>1</v>
      </c>
      <c r="AL10" s="19">
        <v>2</v>
      </c>
      <c r="AM10" s="19">
        <v>2</v>
      </c>
      <c r="AN10" s="29">
        <v>5</v>
      </c>
      <c r="AO10" s="24">
        <v>8.19</v>
      </c>
      <c r="AP10" s="20">
        <v>6.6</v>
      </c>
      <c r="AQ10" s="19">
        <v>0</v>
      </c>
      <c r="AR10" s="19">
        <v>0</v>
      </c>
      <c r="AS10" s="19">
        <v>3</v>
      </c>
      <c r="AT10" s="19">
        <v>3</v>
      </c>
      <c r="AU10" s="29">
        <v>6</v>
      </c>
      <c r="AV10" s="24">
        <v>8.14</v>
      </c>
      <c r="AW10" s="20">
        <v>7.07</v>
      </c>
      <c r="AX10" s="19">
        <v>4</v>
      </c>
      <c r="AY10" s="19">
        <v>0</v>
      </c>
      <c r="AZ10" s="29">
        <v>4</v>
      </c>
      <c r="BA10" s="24">
        <v>8.7100000000000009</v>
      </c>
      <c r="BB10" s="20">
        <v>6.36</v>
      </c>
      <c r="BC10" s="19">
        <v>2</v>
      </c>
      <c r="BD10" s="19">
        <v>2</v>
      </c>
      <c r="BE10" s="19">
        <v>2</v>
      </c>
      <c r="BF10" s="19">
        <v>2</v>
      </c>
      <c r="BG10" s="19">
        <v>2</v>
      </c>
      <c r="BH10" s="29">
        <f>SUM(Таблица1[[#This Row],[2.4.1. балл]:[2.4.5. балл]])</f>
        <v>10</v>
      </c>
      <c r="BI10" s="24">
        <v>8.83</v>
      </c>
      <c r="BJ10" s="20">
        <v>9.42</v>
      </c>
      <c r="BK10" s="19">
        <v>1</v>
      </c>
      <c r="BL10" s="19">
        <v>1</v>
      </c>
      <c r="BM10" s="19">
        <v>1</v>
      </c>
      <c r="BN10" s="19">
        <v>0</v>
      </c>
      <c r="BO10" s="19">
        <v>2</v>
      </c>
      <c r="BP10" s="19">
        <v>1</v>
      </c>
      <c r="BQ10" s="29">
        <v>6</v>
      </c>
      <c r="BR10" s="24">
        <v>9.1199999999999992</v>
      </c>
      <c r="BS10" s="20">
        <v>7.56</v>
      </c>
      <c r="BT10" s="19">
        <v>0</v>
      </c>
      <c r="BU10" s="19">
        <v>4</v>
      </c>
      <c r="BV10" s="19">
        <v>0</v>
      </c>
      <c r="BW10" s="29">
        <v>4</v>
      </c>
      <c r="BX10" s="24">
        <v>8.26</v>
      </c>
      <c r="BY10" s="20">
        <v>6.13</v>
      </c>
      <c r="BZ10" s="19">
        <v>2</v>
      </c>
      <c r="CA10" s="19">
        <v>4</v>
      </c>
      <c r="CB10" s="19">
        <v>4</v>
      </c>
      <c r="CC10" s="29">
        <v>10</v>
      </c>
      <c r="CD10" s="24">
        <v>8.34</v>
      </c>
      <c r="CE10" s="20">
        <v>9.17</v>
      </c>
      <c r="CF10" s="20">
        <v>52.31</v>
      </c>
      <c r="CG10" s="26">
        <v>100</v>
      </c>
      <c r="CH10" s="24">
        <v>10</v>
      </c>
      <c r="CI10" s="26">
        <v>100</v>
      </c>
      <c r="CJ10" s="24">
        <v>10</v>
      </c>
      <c r="CK10" s="20">
        <v>20</v>
      </c>
      <c r="CL10" s="26">
        <v>99.05</v>
      </c>
      <c r="CM10" s="24">
        <v>9.91</v>
      </c>
      <c r="CN10" s="26">
        <v>100</v>
      </c>
      <c r="CO10" s="24">
        <v>10</v>
      </c>
      <c r="CP10" s="26">
        <v>100</v>
      </c>
      <c r="CQ10" s="24">
        <v>10</v>
      </c>
      <c r="CR10" s="20">
        <v>29.91</v>
      </c>
      <c r="CS10" s="20">
        <v>137.52000000000001</v>
      </c>
    </row>
    <row r="11" spans="1:97" x14ac:dyDescent="0.25">
      <c r="A11" s="21">
        <v>136</v>
      </c>
      <c r="B11" s="18" t="s">
        <v>197</v>
      </c>
      <c r="C11" s="18" t="s">
        <v>190</v>
      </c>
      <c r="D11" s="19">
        <v>1</v>
      </c>
      <c r="E11" s="19">
        <v>1</v>
      </c>
      <c r="F11" s="19">
        <v>2</v>
      </c>
      <c r="G11" s="19">
        <v>1</v>
      </c>
      <c r="H11" s="19">
        <v>1</v>
      </c>
      <c r="I11" s="19">
        <v>2</v>
      </c>
      <c r="J11" s="19">
        <v>1</v>
      </c>
      <c r="K11" s="19">
        <v>1</v>
      </c>
      <c r="L11" s="29">
        <f>SUM(Таблица1[[#This Row],[1.1.1. балл]:[1.1.8. балл]])</f>
        <v>10</v>
      </c>
      <c r="M11" s="24">
        <v>8.9</v>
      </c>
      <c r="N11" s="17">
        <v>9.4499999999999993</v>
      </c>
      <c r="O11" s="19">
        <v>4</v>
      </c>
      <c r="P11" s="19">
        <v>6</v>
      </c>
      <c r="Q11" s="29">
        <f>SUM(Таблица1[[#This Row],[1.2.1. балл]:[1.2.2. балл]])</f>
        <v>10</v>
      </c>
      <c r="R11" s="24">
        <v>8.98</v>
      </c>
      <c r="S11" s="20">
        <v>9.49</v>
      </c>
      <c r="T11" s="25">
        <v>2</v>
      </c>
      <c r="U11" s="25">
        <v>2</v>
      </c>
      <c r="V11" s="25">
        <v>2</v>
      </c>
      <c r="W11" s="25">
        <v>2</v>
      </c>
      <c r="X11" s="25">
        <v>2</v>
      </c>
      <c r="Y11" s="29">
        <f>SUM(Таблица1[[#This Row],[1.3.1. балл]:[1.3.5. балл]])</f>
        <v>10</v>
      </c>
      <c r="Z11" s="24">
        <v>8.73</v>
      </c>
      <c r="AA11" s="20">
        <v>9.3699999999999992</v>
      </c>
      <c r="AB11" s="25">
        <v>2</v>
      </c>
      <c r="AC11" s="25">
        <v>2</v>
      </c>
      <c r="AD11" s="25">
        <v>3</v>
      </c>
      <c r="AE11" s="25">
        <v>3</v>
      </c>
      <c r="AF11" s="29">
        <v>10</v>
      </c>
      <c r="AG11" s="24">
        <v>8.69</v>
      </c>
      <c r="AH11" s="20">
        <v>9.35</v>
      </c>
      <c r="AI11" s="20">
        <v>37.659999999999997</v>
      </c>
      <c r="AJ11" s="19">
        <v>0</v>
      </c>
      <c r="AK11" s="19">
        <v>1</v>
      </c>
      <c r="AL11" s="19">
        <v>2</v>
      </c>
      <c r="AM11" s="19">
        <v>2</v>
      </c>
      <c r="AN11" s="29">
        <v>5</v>
      </c>
      <c r="AO11" s="24">
        <v>8.15</v>
      </c>
      <c r="AP11" s="20">
        <v>6.58</v>
      </c>
      <c r="AQ11" s="19">
        <v>0</v>
      </c>
      <c r="AR11" s="19">
        <v>0</v>
      </c>
      <c r="AS11" s="19">
        <v>3</v>
      </c>
      <c r="AT11" s="19">
        <v>3</v>
      </c>
      <c r="AU11" s="29">
        <v>6</v>
      </c>
      <c r="AV11" s="24">
        <v>8.11</v>
      </c>
      <c r="AW11" s="20">
        <v>7.06</v>
      </c>
      <c r="AX11" s="19">
        <v>5</v>
      </c>
      <c r="AY11" s="19">
        <v>0</v>
      </c>
      <c r="AZ11" s="29">
        <v>5</v>
      </c>
      <c r="BA11" s="24">
        <v>8.57</v>
      </c>
      <c r="BB11" s="20">
        <v>6.79</v>
      </c>
      <c r="BC11" s="19">
        <v>2</v>
      </c>
      <c r="BD11" s="19">
        <v>2</v>
      </c>
      <c r="BE11" s="19">
        <v>2</v>
      </c>
      <c r="BF11" s="19">
        <v>2</v>
      </c>
      <c r="BG11" s="19">
        <v>2</v>
      </c>
      <c r="BH11" s="29">
        <f>SUM(Таблица1[[#This Row],[2.4.1. балл]:[2.4.5. балл]])</f>
        <v>10</v>
      </c>
      <c r="BI11" s="24">
        <v>8.3699999999999992</v>
      </c>
      <c r="BJ11" s="20">
        <v>9.19</v>
      </c>
      <c r="BK11" s="19">
        <v>1</v>
      </c>
      <c r="BL11" s="19">
        <v>1</v>
      </c>
      <c r="BM11" s="19">
        <v>2</v>
      </c>
      <c r="BN11" s="19">
        <v>1</v>
      </c>
      <c r="BO11" s="19">
        <v>2</v>
      </c>
      <c r="BP11" s="19">
        <v>1</v>
      </c>
      <c r="BQ11" s="29">
        <v>8</v>
      </c>
      <c r="BR11" s="24">
        <v>8.77</v>
      </c>
      <c r="BS11" s="20">
        <v>8.39</v>
      </c>
      <c r="BT11" s="19">
        <v>4</v>
      </c>
      <c r="BU11" s="19">
        <v>4</v>
      </c>
      <c r="BV11" s="19">
        <v>0</v>
      </c>
      <c r="BW11" s="29">
        <v>8</v>
      </c>
      <c r="BX11" s="24">
        <v>8.61</v>
      </c>
      <c r="BY11" s="20">
        <v>8.31</v>
      </c>
      <c r="BZ11" s="19">
        <v>0</v>
      </c>
      <c r="CA11" s="19">
        <v>0</v>
      </c>
      <c r="CB11" s="19">
        <v>0</v>
      </c>
      <c r="CC11" s="29">
        <v>0</v>
      </c>
      <c r="CD11" s="24">
        <v>7.87</v>
      </c>
      <c r="CE11" s="20">
        <v>3.94</v>
      </c>
      <c r="CF11" s="20">
        <v>50.26</v>
      </c>
      <c r="CG11" s="26">
        <v>99.47</v>
      </c>
      <c r="CH11" s="24">
        <v>9.9499999999999993</v>
      </c>
      <c r="CI11" s="26">
        <v>100</v>
      </c>
      <c r="CJ11" s="24">
        <v>10</v>
      </c>
      <c r="CK11" s="20">
        <v>19.95</v>
      </c>
      <c r="CL11" s="26">
        <v>98.41</v>
      </c>
      <c r="CM11" s="24">
        <v>9.84</v>
      </c>
      <c r="CN11" s="26">
        <v>100</v>
      </c>
      <c r="CO11" s="24">
        <v>10</v>
      </c>
      <c r="CP11" s="26">
        <v>100</v>
      </c>
      <c r="CQ11" s="24">
        <v>10</v>
      </c>
      <c r="CR11" s="20">
        <v>29.84</v>
      </c>
      <c r="CS11" s="20">
        <v>137.71</v>
      </c>
    </row>
    <row r="12" spans="1:97" x14ac:dyDescent="0.25">
      <c r="A12" s="21">
        <v>137</v>
      </c>
      <c r="B12" s="18" t="s">
        <v>198</v>
      </c>
      <c r="C12" s="18" t="s">
        <v>190</v>
      </c>
      <c r="D12" s="19">
        <v>1</v>
      </c>
      <c r="E12" s="19">
        <v>1</v>
      </c>
      <c r="F12" s="19">
        <v>2</v>
      </c>
      <c r="G12" s="19">
        <v>1</v>
      </c>
      <c r="H12" s="19">
        <v>1</v>
      </c>
      <c r="I12" s="19">
        <v>2</v>
      </c>
      <c r="J12" s="19">
        <v>1</v>
      </c>
      <c r="K12" s="19">
        <v>1</v>
      </c>
      <c r="L12" s="29">
        <f>SUM(Таблица1[[#This Row],[1.1.1. балл]:[1.1.8. балл]])</f>
        <v>10</v>
      </c>
      <c r="M12" s="24">
        <v>9.3800000000000008</v>
      </c>
      <c r="N12" s="17">
        <v>9.69</v>
      </c>
      <c r="O12" s="19">
        <v>4</v>
      </c>
      <c r="P12" s="19">
        <v>6</v>
      </c>
      <c r="Q12" s="29">
        <f>SUM(Таблица1[[#This Row],[1.2.1. балл]:[1.2.2. балл]])</f>
        <v>10</v>
      </c>
      <c r="R12" s="24">
        <v>9.48</v>
      </c>
      <c r="S12" s="20">
        <v>9.74</v>
      </c>
      <c r="T12" s="25">
        <v>2</v>
      </c>
      <c r="U12" s="25">
        <v>2</v>
      </c>
      <c r="V12" s="25">
        <v>2</v>
      </c>
      <c r="W12" s="25">
        <v>2</v>
      </c>
      <c r="X12" s="25">
        <v>2</v>
      </c>
      <c r="Y12" s="29">
        <f>SUM(Таблица1[[#This Row],[1.3.1. балл]:[1.3.5. балл]])</f>
        <v>10</v>
      </c>
      <c r="Z12" s="24">
        <v>9.27</v>
      </c>
      <c r="AA12" s="20">
        <v>9.64</v>
      </c>
      <c r="AB12" s="25">
        <v>2</v>
      </c>
      <c r="AC12" s="25">
        <v>2</v>
      </c>
      <c r="AD12" s="25">
        <v>3</v>
      </c>
      <c r="AE12" s="25">
        <v>3</v>
      </c>
      <c r="AF12" s="29">
        <v>10</v>
      </c>
      <c r="AG12" s="24">
        <v>9.07</v>
      </c>
      <c r="AH12" s="20">
        <v>9.5399999999999991</v>
      </c>
      <c r="AI12" s="20">
        <v>38.61</v>
      </c>
      <c r="AJ12" s="19">
        <v>0</v>
      </c>
      <c r="AK12" s="19">
        <v>3</v>
      </c>
      <c r="AL12" s="19">
        <v>2</v>
      </c>
      <c r="AM12" s="19">
        <v>2</v>
      </c>
      <c r="AN12" s="29">
        <v>7</v>
      </c>
      <c r="AO12" s="24">
        <v>8.58</v>
      </c>
      <c r="AP12" s="20">
        <v>7.79</v>
      </c>
      <c r="AQ12" s="19">
        <v>0</v>
      </c>
      <c r="AR12" s="19">
        <v>0</v>
      </c>
      <c r="AS12" s="19">
        <v>3</v>
      </c>
      <c r="AT12" s="19">
        <v>3</v>
      </c>
      <c r="AU12" s="29">
        <v>6</v>
      </c>
      <c r="AV12" s="24">
        <v>8.7799999999999994</v>
      </c>
      <c r="AW12" s="20">
        <v>7.39</v>
      </c>
      <c r="AX12" s="19">
        <v>2</v>
      </c>
      <c r="AY12" s="19">
        <v>0</v>
      </c>
      <c r="AZ12" s="29">
        <v>2</v>
      </c>
      <c r="BA12" s="24">
        <v>9.23</v>
      </c>
      <c r="BB12" s="20">
        <v>5.62</v>
      </c>
      <c r="BC12" s="19">
        <v>2</v>
      </c>
      <c r="BD12" s="19">
        <v>2</v>
      </c>
      <c r="BE12" s="19">
        <v>2</v>
      </c>
      <c r="BF12" s="19">
        <v>2</v>
      </c>
      <c r="BG12" s="19">
        <v>2</v>
      </c>
      <c r="BH12" s="29">
        <f>SUM(Таблица1[[#This Row],[2.4.1. балл]:[2.4.5. балл]])</f>
        <v>10</v>
      </c>
      <c r="BI12" s="24">
        <v>9.32</v>
      </c>
      <c r="BJ12" s="20">
        <v>9.66</v>
      </c>
      <c r="BK12" s="19">
        <v>1</v>
      </c>
      <c r="BL12" s="19">
        <v>1</v>
      </c>
      <c r="BM12" s="19">
        <v>2</v>
      </c>
      <c r="BN12" s="19">
        <v>2</v>
      </c>
      <c r="BO12" s="19">
        <v>2</v>
      </c>
      <c r="BP12" s="19">
        <v>1</v>
      </c>
      <c r="BQ12" s="29">
        <v>9</v>
      </c>
      <c r="BR12" s="24">
        <v>9.3699999999999992</v>
      </c>
      <c r="BS12" s="20">
        <v>9.19</v>
      </c>
      <c r="BT12" s="19">
        <v>4</v>
      </c>
      <c r="BU12" s="19">
        <v>4</v>
      </c>
      <c r="BV12" s="19">
        <v>0</v>
      </c>
      <c r="BW12" s="29">
        <v>8</v>
      </c>
      <c r="BX12" s="24">
        <v>8.61</v>
      </c>
      <c r="BY12" s="20">
        <v>8.31</v>
      </c>
      <c r="BZ12" s="19">
        <v>0</v>
      </c>
      <c r="CA12" s="19">
        <v>0</v>
      </c>
      <c r="CB12" s="19">
        <v>0</v>
      </c>
      <c r="CC12" s="29">
        <v>0</v>
      </c>
      <c r="CD12" s="24">
        <v>8.27</v>
      </c>
      <c r="CE12" s="20">
        <v>4.1399999999999997</v>
      </c>
      <c r="CF12" s="20">
        <v>52.1</v>
      </c>
      <c r="CG12" s="26">
        <v>100</v>
      </c>
      <c r="CH12" s="24">
        <v>10</v>
      </c>
      <c r="CI12" s="26">
        <v>100</v>
      </c>
      <c r="CJ12" s="24">
        <v>10</v>
      </c>
      <c r="CK12" s="20">
        <v>20</v>
      </c>
      <c r="CL12" s="26">
        <v>100</v>
      </c>
      <c r="CM12" s="24">
        <v>10</v>
      </c>
      <c r="CN12" s="26">
        <v>100</v>
      </c>
      <c r="CO12" s="24">
        <v>10</v>
      </c>
      <c r="CP12" s="26">
        <v>100</v>
      </c>
      <c r="CQ12" s="24">
        <v>10</v>
      </c>
      <c r="CR12" s="20">
        <v>30</v>
      </c>
      <c r="CS12" s="20">
        <v>140.71</v>
      </c>
    </row>
    <row r="13" spans="1:97" x14ac:dyDescent="0.25">
      <c r="A13" s="21">
        <v>138</v>
      </c>
      <c r="B13" s="18" t="s">
        <v>199</v>
      </c>
      <c r="C13" s="18" t="s">
        <v>190</v>
      </c>
      <c r="D13" s="19">
        <v>1</v>
      </c>
      <c r="E13" s="19">
        <v>1</v>
      </c>
      <c r="F13" s="19">
        <v>2</v>
      </c>
      <c r="G13" s="19">
        <v>1</v>
      </c>
      <c r="H13" s="19">
        <v>1</v>
      </c>
      <c r="I13" s="19">
        <v>2</v>
      </c>
      <c r="J13" s="19">
        <v>1</v>
      </c>
      <c r="K13" s="19">
        <v>1</v>
      </c>
      <c r="L13" s="29">
        <f>SUM(Таблица1[[#This Row],[1.1.1. балл]:[1.1.8. балл]])</f>
        <v>10</v>
      </c>
      <c r="M13" s="24">
        <v>8.6</v>
      </c>
      <c r="N13" s="17">
        <v>9.3000000000000007</v>
      </c>
      <c r="O13" s="19">
        <v>4</v>
      </c>
      <c r="P13" s="19">
        <v>6</v>
      </c>
      <c r="Q13" s="29">
        <f>SUM(Таблица1[[#This Row],[1.2.1. балл]:[1.2.2. балл]])</f>
        <v>10</v>
      </c>
      <c r="R13" s="24">
        <v>8.61</v>
      </c>
      <c r="S13" s="20">
        <v>9.31</v>
      </c>
      <c r="T13" s="25">
        <v>2</v>
      </c>
      <c r="U13" s="25">
        <v>2</v>
      </c>
      <c r="V13" s="25">
        <v>2</v>
      </c>
      <c r="W13" s="25">
        <v>2</v>
      </c>
      <c r="X13" s="25">
        <v>2</v>
      </c>
      <c r="Y13" s="29">
        <f>SUM(Таблица1[[#This Row],[1.3.1. балл]:[1.3.5. балл]])</f>
        <v>10</v>
      </c>
      <c r="Z13" s="24">
        <v>8.5399999999999991</v>
      </c>
      <c r="AA13" s="20">
        <v>9.27</v>
      </c>
      <c r="AB13" s="25">
        <v>0</v>
      </c>
      <c r="AC13" s="25">
        <v>2</v>
      </c>
      <c r="AD13" s="25">
        <v>0</v>
      </c>
      <c r="AE13" s="25">
        <v>0</v>
      </c>
      <c r="AF13" s="29">
        <v>2</v>
      </c>
      <c r="AG13" s="24">
        <v>8.5399999999999991</v>
      </c>
      <c r="AH13" s="20">
        <v>5.27</v>
      </c>
      <c r="AI13" s="20">
        <v>33.15</v>
      </c>
      <c r="AJ13" s="19">
        <v>0</v>
      </c>
      <c r="AK13" s="19">
        <v>1</v>
      </c>
      <c r="AL13" s="19">
        <v>2</v>
      </c>
      <c r="AM13" s="19">
        <v>2</v>
      </c>
      <c r="AN13" s="29">
        <v>5</v>
      </c>
      <c r="AO13" s="24">
        <v>7.84</v>
      </c>
      <c r="AP13" s="20">
        <v>6.42</v>
      </c>
      <c r="AQ13" s="19">
        <v>0</v>
      </c>
      <c r="AR13" s="19">
        <v>0</v>
      </c>
      <c r="AS13" s="19">
        <v>3</v>
      </c>
      <c r="AT13" s="19">
        <v>3</v>
      </c>
      <c r="AU13" s="29">
        <v>6</v>
      </c>
      <c r="AV13" s="24">
        <v>9.17</v>
      </c>
      <c r="AW13" s="20">
        <v>7.59</v>
      </c>
      <c r="AX13" s="19">
        <v>4</v>
      </c>
      <c r="AY13" s="19">
        <v>0</v>
      </c>
      <c r="AZ13" s="29">
        <v>4</v>
      </c>
      <c r="BA13" s="24">
        <v>7.94</v>
      </c>
      <c r="BB13" s="20">
        <v>5.97</v>
      </c>
      <c r="BC13" s="19">
        <v>2</v>
      </c>
      <c r="BD13" s="19">
        <v>2</v>
      </c>
      <c r="BE13" s="19">
        <v>2</v>
      </c>
      <c r="BF13" s="19">
        <v>2</v>
      </c>
      <c r="BG13" s="19">
        <v>2</v>
      </c>
      <c r="BH13" s="29">
        <f>SUM(Таблица1[[#This Row],[2.4.1. балл]:[2.4.5. балл]])</f>
        <v>10</v>
      </c>
      <c r="BI13" s="24">
        <v>7.2</v>
      </c>
      <c r="BJ13" s="20">
        <v>8.6</v>
      </c>
      <c r="BK13" s="19">
        <v>1</v>
      </c>
      <c r="BL13" s="19">
        <v>1</v>
      </c>
      <c r="BM13" s="19">
        <v>2</v>
      </c>
      <c r="BN13" s="19">
        <v>2</v>
      </c>
      <c r="BO13" s="19">
        <v>2</v>
      </c>
      <c r="BP13" s="19">
        <v>1</v>
      </c>
      <c r="BQ13" s="29">
        <v>9</v>
      </c>
      <c r="BR13" s="24">
        <v>9.2899999999999991</v>
      </c>
      <c r="BS13" s="20">
        <v>9.15</v>
      </c>
      <c r="BT13" s="19">
        <v>0</v>
      </c>
      <c r="BU13" s="19">
        <v>4</v>
      </c>
      <c r="BV13" s="19">
        <v>0</v>
      </c>
      <c r="BW13" s="29">
        <v>4</v>
      </c>
      <c r="BX13" s="24">
        <v>9.07</v>
      </c>
      <c r="BY13" s="20">
        <v>6.54</v>
      </c>
      <c r="BZ13" s="19">
        <v>0</v>
      </c>
      <c r="CA13" s="19">
        <v>0</v>
      </c>
      <c r="CB13" s="19">
        <v>0</v>
      </c>
      <c r="CC13" s="29">
        <v>0</v>
      </c>
      <c r="CD13" s="24">
        <v>8.2799999999999994</v>
      </c>
      <c r="CE13" s="20">
        <v>4.1399999999999997</v>
      </c>
      <c r="CF13" s="20">
        <v>48.41</v>
      </c>
      <c r="CG13" s="26">
        <v>100</v>
      </c>
      <c r="CH13" s="24">
        <v>10</v>
      </c>
      <c r="CI13" s="26">
        <v>100</v>
      </c>
      <c r="CJ13" s="24">
        <v>10</v>
      </c>
      <c r="CK13" s="20">
        <v>20</v>
      </c>
      <c r="CL13" s="26">
        <v>100</v>
      </c>
      <c r="CM13" s="24">
        <v>10</v>
      </c>
      <c r="CN13" s="26">
        <v>100</v>
      </c>
      <c r="CO13" s="24">
        <v>10</v>
      </c>
      <c r="CP13" s="26">
        <v>99.47</v>
      </c>
      <c r="CQ13" s="24">
        <v>9.9499999999999993</v>
      </c>
      <c r="CR13" s="20">
        <v>29.95</v>
      </c>
      <c r="CS13" s="20">
        <v>131.51</v>
      </c>
    </row>
    <row r="14" spans="1:97" x14ac:dyDescent="0.25">
      <c r="A14" s="21">
        <v>139</v>
      </c>
      <c r="B14" s="18" t="s">
        <v>200</v>
      </c>
      <c r="C14" s="18" t="s">
        <v>190</v>
      </c>
      <c r="D14" s="19">
        <v>1</v>
      </c>
      <c r="E14" s="19">
        <v>1</v>
      </c>
      <c r="F14" s="19">
        <v>2</v>
      </c>
      <c r="G14" s="19">
        <v>1</v>
      </c>
      <c r="H14" s="19">
        <v>1</v>
      </c>
      <c r="I14" s="19">
        <v>2</v>
      </c>
      <c r="J14" s="19">
        <v>1</v>
      </c>
      <c r="K14" s="19">
        <v>1</v>
      </c>
      <c r="L14" s="29">
        <f>SUM(Таблица1[[#This Row],[1.1.1. балл]:[1.1.8. балл]])</f>
        <v>10</v>
      </c>
      <c r="M14" s="24">
        <v>9.11</v>
      </c>
      <c r="N14" s="17">
        <v>9.56</v>
      </c>
      <c r="O14" s="19">
        <v>4</v>
      </c>
      <c r="P14" s="19">
        <v>6</v>
      </c>
      <c r="Q14" s="29">
        <f>SUM(Таблица1[[#This Row],[1.2.1. балл]:[1.2.2. балл]])</f>
        <v>10</v>
      </c>
      <c r="R14" s="24">
        <v>9.23</v>
      </c>
      <c r="S14" s="20">
        <v>9.6199999999999992</v>
      </c>
      <c r="T14" s="25">
        <v>2</v>
      </c>
      <c r="U14" s="25">
        <v>2</v>
      </c>
      <c r="V14" s="25">
        <v>2</v>
      </c>
      <c r="W14" s="25">
        <v>2</v>
      </c>
      <c r="X14" s="25">
        <v>2</v>
      </c>
      <c r="Y14" s="29">
        <f>SUM(Таблица1[[#This Row],[1.3.1. балл]:[1.3.5. балл]])</f>
        <v>10</v>
      </c>
      <c r="Z14" s="24">
        <v>9.01</v>
      </c>
      <c r="AA14" s="20">
        <v>9.51</v>
      </c>
      <c r="AB14" s="25">
        <v>2</v>
      </c>
      <c r="AC14" s="25">
        <v>2</v>
      </c>
      <c r="AD14" s="25">
        <v>3</v>
      </c>
      <c r="AE14" s="25">
        <v>3</v>
      </c>
      <c r="AF14" s="29">
        <v>10</v>
      </c>
      <c r="AG14" s="24">
        <v>8.99</v>
      </c>
      <c r="AH14" s="20">
        <v>9.5</v>
      </c>
      <c r="AI14" s="20">
        <v>38.19</v>
      </c>
      <c r="AJ14" s="19">
        <v>0</v>
      </c>
      <c r="AK14" s="19">
        <v>3</v>
      </c>
      <c r="AL14" s="19">
        <v>2</v>
      </c>
      <c r="AM14" s="19">
        <v>2</v>
      </c>
      <c r="AN14" s="29">
        <v>7</v>
      </c>
      <c r="AO14" s="24">
        <v>8.34</v>
      </c>
      <c r="AP14" s="20">
        <v>7.67</v>
      </c>
      <c r="AQ14" s="19">
        <v>0</v>
      </c>
      <c r="AR14" s="19">
        <v>0</v>
      </c>
      <c r="AS14" s="19">
        <v>3</v>
      </c>
      <c r="AT14" s="19">
        <v>3</v>
      </c>
      <c r="AU14" s="29">
        <v>6</v>
      </c>
      <c r="AV14" s="24">
        <v>8.56</v>
      </c>
      <c r="AW14" s="20">
        <v>7.28</v>
      </c>
      <c r="AX14" s="19">
        <v>2</v>
      </c>
      <c r="AY14" s="19">
        <v>0</v>
      </c>
      <c r="AZ14" s="29">
        <v>2</v>
      </c>
      <c r="BA14" s="24">
        <v>8.51</v>
      </c>
      <c r="BB14" s="20">
        <v>5.26</v>
      </c>
      <c r="BC14" s="19">
        <v>2</v>
      </c>
      <c r="BD14" s="19">
        <v>2</v>
      </c>
      <c r="BE14" s="19">
        <v>2</v>
      </c>
      <c r="BF14" s="19">
        <v>2</v>
      </c>
      <c r="BG14" s="19">
        <v>2</v>
      </c>
      <c r="BH14" s="29">
        <f>SUM(Таблица1[[#This Row],[2.4.1. балл]:[2.4.5. балл]])</f>
        <v>10</v>
      </c>
      <c r="BI14" s="24">
        <v>8.56</v>
      </c>
      <c r="BJ14" s="20">
        <v>9.2799999999999994</v>
      </c>
      <c r="BK14" s="19">
        <v>1</v>
      </c>
      <c r="BL14" s="19">
        <v>1</v>
      </c>
      <c r="BM14" s="19">
        <v>1</v>
      </c>
      <c r="BN14" s="19">
        <v>0</v>
      </c>
      <c r="BO14" s="19">
        <v>2</v>
      </c>
      <c r="BP14" s="19">
        <v>2</v>
      </c>
      <c r="BQ14" s="29">
        <v>7</v>
      </c>
      <c r="BR14" s="24">
        <v>8.7100000000000009</v>
      </c>
      <c r="BS14" s="20">
        <v>7.86</v>
      </c>
      <c r="BT14" s="19">
        <v>0</v>
      </c>
      <c r="BU14" s="19">
        <v>4</v>
      </c>
      <c r="BV14" s="19">
        <v>0</v>
      </c>
      <c r="BW14" s="29">
        <v>4</v>
      </c>
      <c r="BX14" s="24">
        <v>8.44</v>
      </c>
      <c r="BY14" s="20">
        <v>6.22</v>
      </c>
      <c r="BZ14" s="19">
        <v>2</v>
      </c>
      <c r="CA14" s="19">
        <v>0</v>
      </c>
      <c r="CB14" s="19">
        <v>0</v>
      </c>
      <c r="CC14" s="29">
        <v>2</v>
      </c>
      <c r="CD14" s="24">
        <v>8.24</v>
      </c>
      <c r="CE14" s="20">
        <v>5.12</v>
      </c>
      <c r="CF14" s="20">
        <v>48.69</v>
      </c>
      <c r="CG14" s="26">
        <v>100</v>
      </c>
      <c r="CH14" s="24">
        <v>10</v>
      </c>
      <c r="CI14" s="26">
        <v>100</v>
      </c>
      <c r="CJ14" s="24">
        <v>10</v>
      </c>
      <c r="CK14" s="20">
        <v>20</v>
      </c>
      <c r="CL14" s="26">
        <v>97.03</v>
      </c>
      <c r="CM14" s="24">
        <v>9.6999999999999993</v>
      </c>
      <c r="CN14" s="26">
        <v>98.02</v>
      </c>
      <c r="CO14" s="24">
        <v>9.8000000000000007</v>
      </c>
      <c r="CP14" s="26">
        <v>98.02</v>
      </c>
      <c r="CQ14" s="24">
        <v>9.8000000000000007</v>
      </c>
      <c r="CR14" s="20">
        <v>29.3</v>
      </c>
      <c r="CS14" s="20">
        <v>136.18</v>
      </c>
    </row>
    <row r="15" spans="1:97" x14ac:dyDescent="0.25">
      <c r="A15" s="21">
        <v>140</v>
      </c>
      <c r="B15" s="18" t="s">
        <v>201</v>
      </c>
      <c r="C15" s="18" t="s">
        <v>190</v>
      </c>
      <c r="D15" s="19">
        <v>1</v>
      </c>
      <c r="E15" s="19">
        <v>1</v>
      </c>
      <c r="F15" s="19">
        <v>2</v>
      </c>
      <c r="G15" s="19">
        <v>1</v>
      </c>
      <c r="H15" s="19">
        <v>1</v>
      </c>
      <c r="I15" s="19">
        <v>2</v>
      </c>
      <c r="J15" s="19">
        <v>1</v>
      </c>
      <c r="K15" s="19">
        <v>1</v>
      </c>
      <c r="L15" s="29">
        <f>SUM(Таблица1[[#This Row],[1.1.1. балл]:[1.1.8. балл]])</f>
        <v>10</v>
      </c>
      <c r="M15" s="24">
        <v>9.57</v>
      </c>
      <c r="N15" s="17">
        <v>9.7899999999999991</v>
      </c>
      <c r="O15" s="19">
        <v>4</v>
      </c>
      <c r="P15" s="19">
        <v>6</v>
      </c>
      <c r="Q15" s="29">
        <f>SUM(Таблица1[[#This Row],[1.2.1. балл]:[1.2.2. балл]])</f>
        <v>10</v>
      </c>
      <c r="R15" s="24">
        <v>9.6</v>
      </c>
      <c r="S15" s="20">
        <v>9.8000000000000007</v>
      </c>
      <c r="T15" s="25">
        <v>2</v>
      </c>
      <c r="U15" s="25">
        <v>2</v>
      </c>
      <c r="V15" s="25">
        <v>2</v>
      </c>
      <c r="W15" s="25">
        <v>2</v>
      </c>
      <c r="X15" s="25">
        <v>2</v>
      </c>
      <c r="Y15" s="29">
        <f>SUM(Таблица1[[#This Row],[1.3.1. балл]:[1.3.5. балл]])</f>
        <v>10</v>
      </c>
      <c r="Z15" s="24">
        <v>9.4600000000000009</v>
      </c>
      <c r="AA15" s="20">
        <v>9.73</v>
      </c>
      <c r="AB15" s="25">
        <v>2</v>
      </c>
      <c r="AC15" s="25">
        <v>2</v>
      </c>
      <c r="AD15" s="25">
        <v>3</v>
      </c>
      <c r="AE15" s="25">
        <v>3</v>
      </c>
      <c r="AF15" s="29">
        <v>10</v>
      </c>
      <c r="AG15" s="24">
        <v>9.61</v>
      </c>
      <c r="AH15" s="20">
        <v>9.81</v>
      </c>
      <c r="AI15" s="20">
        <v>39.130000000000003</v>
      </c>
      <c r="AJ15" s="19">
        <v>0</v>
      </c>
      <c r="AK15" s="19">
        <v>1</v>
      </c>
      <c r="AL15" s="19">
        <v>2</v>
      </c>
      <c r="AM15" s="19">
        <v>2</v>
      </c>
      <c r="AN15" s="29">
        <v>5</v>
      </c>
      <c r="AO15" s="24">
        <v>7.59</v>
      </c>
      <c r="AP15" s="20">
        <v>6.3</v>
      </c>
      <c r="AQ15" s="19">
        <v>0</v>
      </c>
      <c r="AR15" s="19">
        <v>0</v>
      </c>
      <c r="AS15" s="19">
        <v>3</v>
      </c>
      <c r="AT15" s="19">
        <v>3</v>
      </c>
      <c r="AU15" s="29">
        <v>6</v>
      </c>
      <c r="AV15" s="24">
        <v>8.49</v>
      </c>
      <c r="AW15" s="20">
        <v>7.25</v>
      </c>
      <c r="AX15" s="19">
        <v>4</v>
      </c>
      <c r="AY15" s="19">
        <v>0</v>
      </c>
      <c r="AZ15" s="29">
        <v>4</v>
      </c>
      <c r="BA15" s="24">
        <v>8.36</v>
      </c>
      <c r="BB15" s="20">
        <v>6.18</v>
      </c>
      <c r="BC15" s="19">
        <v>2</v>
      </c>
      <c r="BD15" s="19">
        <v>2</v>
      </c>
      <c r="BE15" s="19">
        <v>2</v>
      </c>
      <c r="BF15" s="19">
        <v>2</v>
      </c>
      <c r="BG15" s="19">
        <v>2</v>
      </c>
      <c r="BH15" s="29">
        <f>SUM(Таблица1[[#This Row],[2.4.1. балл]:[2.4.5. балл]])</f>
        <v>10</v>
      </c>
      <c r="BI15" s="24">
        <v>9.34</v>
      </c>
      <c r="BJ15" s="20">
        <v>9.67</v>
      </c>
      <c r="BK15" s="19">
        <v>1</v>
      </c>
      <c r="BL15" s="19">
        <v>1</v>
      </c>
      <c r="BM15" s="19">
        <v>2</v>
      </c>
      <c r="BN15" s="19">
        <v>0</v>
      </c>
      <c r="BO15" s="19">
        <v>2</v>
      </c>
      <c r="BP15" s="19">
        <v>2</v>
      </c>
      <c r="BQ15" s="29">
        <v>8</v>
      </c>
      <c r="BR15" s="24">
        <v>9.49</v>
      </c>
      <c r="BS15" s="20">
        <v>8.75</v>
      </c>
      <c r="BT15" s="19">
        <v>0</v>
      </c>
      <c r="BU15" s="19">
        <v>0</v>
      </c>
      <c r="BV15" s="19">
        <v>0</v>
      </c>
      <c r="BW15" s="29">
        <v>0</v>
      </c>
      <c r="BX15" s="24">
        <v>6.85</v>
      </c>
      <c r="BY15" s="20">
        <v>3.43</v>
      </c>
      <c r="BZ15" s="19">
        <v>0</v>
      </c>
      <c r="CA15" s="19">
        <v>0</v>
      </c>
      <c r="CB15" s="19">
        <v>0</v>
      </c>
      <c r="CC15" s="29">
        <v>0</v>
      </c>
      <c r="CD15" s="24">
        <v>6.42</v>
      </c>
      <c r="CE15" s="20">
        <v>3.21</v>
      </c>
      <c r="CF15" s="20">
        <v>44.79</v>
      </c>
      <c r="CG15" s="26">
        <v>100</v>
      </c>
      <c r="CH15" s="24">
        <v>10</v>
      </c>
      <c r="CI15" s="26">
        <v>100</v>
      </c>
      <c r="CJ15" s="24">
        <v>10</v>
      </c>
      <c r="CK15" s="20">
        <v>20</v>
      </c>
      <c r="CL15" s="26">
        <v>95.68</v>
      </c>
      <c r="CM15" s="24">
        <v>9.57</v>
      </c>
      <c r="CN15" s="26">
        <v>100</v>
      </c>
      <c r="CO15" s="24">
        <v>10</v>
      </c>
      <c r="CP15" s="26">
        <v>99.38</v>
      </c>
      <c r="CQ15" s="24">
        <v>9.94</v>
      </c>
      <c r="CR15" s="20">
        <v>29.51</v>
      </c>
      <c r="CS15" s="20">
        <v>133.43</v>
      </c>
    </row>
    <row r="16" spans="1:97" x14ac:dyDescent="0.25">
      <c r="A16" s="21">
        <v>141</v>
      </c>
      <c r="B16" s="18" t="s">
        <v>202</v>
      </c>
      <c r="C16" s="18" t="s">
        <v>190</v>
      </c>
      <c r="D16" s="19">
        <v>1</v>
      </c>
      <c r="E16" s="19">
        <v>1</v>
      </c>
      <c r="F16" s="19">
        <v>2</v>
      </c>
      <c r="G16" s="19">
        <v>1</v>
      </c>
      <c r="H16" s="19">
        <v>1</v>
      </c>
      <c r="I16" s="19">
        <v>2</v>
      </c>
      <c r="J16" s="19">
        <v>1</v>
      </c>
      <c r="K16" s="19">
        <v>1</v>
      </c>
      <c r="L16" s="29">
        <f>SUM(Таблица1[[#This Row],[1.1.1. балл]:[1.1.8. балл]])</f>
        <v>10</v>
      </c>
      <c r="M16" s="24">
        <v>9.51</v>
      </c>
      <c r="N16" s="17">
        <v>9.76</v>
      </c>
      <c r="O16" s="19">
        <v>4</v>
      </c>
      <c r="P16" s="19">
        <v>6</v>
      </c>
      <c r="Q16" s="29">
        <f>SUM(Таблица1[[#This Row],[1.2.1. балл]:[1.2.2. балл]])</f>
        <v>10</v>
      </c>
      <c r="R16" s="24">
        <v>9.49</v>
      </c>
      <c r="S16" s="20">
        <v>9.75</v>
      </c>
      <c r="T16" s="25">
        <v>2</v>
      </c>
      <c r="U16" s="25">
        <v>2</v>
      </c>
      <c r="V16" s="25">
        <v>2</v>
      </c>
      <c r="W16" s="25">
        <v>2</v>
      </c>
      <c r="X16" s="25">
        <v>2</v>
      </c>
      <c r="Y16" s="29">
        <f>SUM(Таблица1[[#This Row],[1.3.1. балл]:[1.3.5. балл]])</f>
        <v>10</v>
      </c>
      <c r="Z16" s="24">
        <v>9.2100000000000009</v>
      </c>
      <c r="AA16" s="20">
        <v>9.61</v>
      </c>
      <c r="AB16" s="25">
        <v>2</v>
      </c>
      <c r="AC16" s="25">
        <v>0</v>
      </c>
      <c r="AD16" s="25">
        <v>0</v>
      </c>
      <c r="AE16" s="25">
        <v>0</v>
      </c>
      <c r="AF16" s="29">
        <v>2</v>
      </c>
      <c r="AG16" s="24">
        <v>8.91</v>
      </c>
      <c r="AH16" s="20">
        <v>5.46</v>
      </c>
      <c r="AI16" s="20">
        <v>34.58</v>
      </c>
      <c r="AJ16" s="19">
        <v>0</v>
      </c>
      <c r="AK16" s="19">
        <v>3</v>
      </c>
      <c r="AL16" s="19">
        <v>2</v>
      </c>
      <c r="AM16" s="19">
        <v>2</v>
      </c>
      <c r="AN16" s="29">
        <v>7</v>
      </c>
      <c r="AO16" s="24">
        <v>8.89</v>
      </c>
      <c r="AP16" s="20">
        <v>7.95</v>
      </c>
      <c r="AQ16" s="19">
        <v>0</v>
      </c>
      <c r="AR16" s="19">
        <v>0</v>
      </c>
      <c r="AS16" s="19">
        <v>3</v>
      </c>
      <c r="AT16" s="19">
        <v>3</v>
      </c>
      <c r="AU16" s="29">
        <v>6</v>
      </c>
      <c r="AV16" s="24">
        <v>8.9700000000000006</v>
      </c>
      <c r="AW16" s="20">
        <v>7.49</v>
      </c>
      <c r="AX16" s="19">
        <v>4</v>
      </c>
      <c r="AY16" s="19">
        <v>0</v>
      </c>
      <c r="AZ16" s="29">
        <v>4</v>
      </c>
      <c r="BA16" s="24">
        <v>9.2200000000000006</v>
      </c>
      <c r="BB16" s="20">
        <v>6.61</v>
      </c>
      <c r="BC16" s="19">
        <v>2</v>
      </c>
      <c r="BD16" s="19">
        <v>2</v>
      </c>
      <c r="BE16" s="19">
        <v>2</v>
      </c>
      <c r="BF16" s="19">
        <v>2</v>
      </c>
      <c r="BG16" s="19">
        <v>2</v>
      </c>
      <c r="BH16" s="29">
        <f>SUM(Таблица1[[#This Row],[2.4.1. балл]:[2.4.5. балл]])</f>
        <v>10</v>
      </c>
      <c r="BI16" s="24">
        <v>9.4600000000000009</v>
      </c>
      <c r="BJ16" s="20">
        <v>9.73</v>
      </c>
      <c r="BK16" s="19">
        <v>1</v>
      </c>
      <c r="BL16" s="19">
        <v>1</v>
      </c>
      <c r="BM16" s="19">
        <v>2</v>
      </c>
      <c r="BN16" s="19">
        <v>1</v>
      </c>
      <c r="BO16" s="19">
        <v>2</v>
      </c>
      <c r="BP16" s="19">
        <v>2</v>
      </c>
      <c r="BQ16" s="29">
        <v>9</v>
      </c>
      <c r="BR16" s="24">
        <v>9.51</v>
      </c>
      <c r="BS16" s="20">
        <v>9.26</v>
      </c>
      <c r="BT16" s="19">
        <v>0</v>
      </c>
      <c r="BU16" s="19">
        <v>0</v>
      </c>
      <c r="BV16" s="19">
        <v>0</v>
      </c>
      <c r="BW16" s="29">
        <v>0</v>
      </c>
      <c r="BX16" s="24">
        <v>9.1300000000000008</v>
      </c>
      <c r="BY16" s="20">
        <v>4.57</v>
      </c>
      <c r="BZ16" s="19">
        <v>2</v>
      </c>
      <c r="CA16" s="19">
        <v>0</v>
      </c>
      <c r="CB16" s="19">
        <v>0</v>
      </c>
      <c r="CC16" s="29">
        <v>2</v>
      </c>
      <c r="CD16" s="24">
        <v>8.83</v>
      </c>
      <c r="CE16" s="20">
        <v>5.42</v>
      </c>
      <c r="CF16" s="20">
        <v>51.03</v>
      </c>
      <c r="CG16" s="26">
        <v>100</v>
      </c>
      <c r="CH16" s="24">
        <v>10</v>
      </c>
      <c r="CI16" s="26">
        <v>100</v>
      </c>
      <c r="CJ16" s="24">
        <v>10</v>
      </c>
      <c r="CK16" s="20">
        <v>20</v>
      </c>
      <c r="CL16" s="26">
        <v>99.37</v>
      </c>
      <c r="CM16" s="24">
        <v>9.94</v>
      </c>
      <c r="CN16" s="26">
        <v>100</v>
      </c>
      <c r="CO16" s="24">
        <v>10</v>
      </c>
      <c r="CP16" s="26">
        <v>100</v>
      </c>
      <c r="CQ16" s="24">
        <v>10</v>
      </c>
      <c r="CR16" s="20">
        <v>29.94</v>
      </c>
      <c r="CS16" s="20">
        <v>135.55000000000001</v>
      </c>
    </row>
    <row r="17" spans="1:97" x14ac:dyDescent="0.25">
      <c r="A17" s="21">
        <v>142</v>
      </c>
      <c r="B17" s="18" t="s">
        <v>203</v>
      </c>
      <c r="C17" s="18" t="s">
        <v>190</v>
      </c>
      <c r="D17" s="19">
        <v>1</v>
      </c>
      <c r="E17" s="19">
        <v>1</v>
      </c>
      <c r="F17" s="19">
        <v>2</v>
      </c>
      <c r="G17" s="19">
        <v>1</v>
      </c>
      <c r="H17" s="19">
        <v>1</v>
      </c>
      <c r="I17" s="19">
        <v>2</v>
      </c>
      <c r="J17" s="19">
        <v>1</v>
      </c>
      <c r="K17" s="19">
        <v>1</v>
      </c>
      <c r="L17" s="29">
        <f>SUM(Таблица1[[#This Row],[1.1.1. балл]:[1.1.8. балл]])</f>
        <v>10</v>
      </c>
      <c r="M17" s="24">
        <v>9.0500000000000007</v>
      </c>
      <c r="N17" s="17">
        <v>9.5299999999999994</v>
      </c>
      <c r="O17" s="19">
        <v>4</v>
      </c>
      <c r="P17" s="19">
        <v>6</v>
      </c>
      <c r="Q17" s="29">
        <f>SUM(Таблица1[[#This Row],[1.2.1. балл]:[1.2.2. балл]])</f>
        <v>10</v>
      </c>
      <c r="R17" s="24">
        <v>9.27</v>
      </c>
      <c r="S17" s="20">
        <v>9.64</v>
      </c>
      <c r="T17" s="25">
        <v>2</v>
      </c>
      <c r="U17" s="25">
        <v>2</v>
      </c>
      <c r="V17" s="25">
        <v>2</v>
      </c>
      <c r="W17" s="25">
        <v>2</v>
      </c>
      <c r="X17" s="25">
        <v>2</v>
      </c>
      <c r="Y17" s="29">
        <f>SUM(Таблица1[[#This Row],[1.3.1. балл]:[1.3.5. балл]])</f>
        <v>10</v>
      </c>
      <c r="Z17" s="24">
        <v>8.85</v>
      </c>
      <c r="AA17" s="20">
        <v>9.43</v>
      </c>
      <c r="AB17" s="25">
        <v>2</v>
      </c>
      <c r="AC17" s="25">
        <v>2</v>
      </c>
      <c r="AD17" s="25">
        <v>3</v>
      </c>
      <c r="AE17" s="25">
        <v>3</v>
      </c>
      <c r="AF17" s="29">
        <v>10</v>
      </c>
      <c r="AG17" s="24">
        <v>8.8699999999999992</v>
      </c>
      <c r="AH17" s="20">
        <v>9.44</v>
      </c>
      <c r="AI17" s="20">
        <v>38.04</v>
      </c>
      <c r="AJ17" s="19">
        <v>0</v>
      </c>
      <c r="AK17" s="19">
        <v>3</v>
      </c>
      <c r="AL17" s="19">
        <v>2</v>
      </c>
      <c r="AM17" s="19">
        <v>2</v>
      </c>
      <c r="AN17" s="29">
        <v>7</v>
      </c>
      <c r="AO17" s="24">
        <v>8.61</v>
      </c>
      <c r="AP17" s="20">
        <v>7.81</v>
      </c>
      <c r="AQ17" s="19">
        <v>0</v>
      </c>
      <c r="AR17" s="19">
        <v>0</v>
      </c>
      <c r="AS17" s="19">
        <v>3</v>
      </c>
      <c r="AT17" s="19">
        <v>3</v>
      </c>
      <c r="AU17" s="29">
        <v>6</v>
      </c>
      <c r="AV17" s="24">
        <v>8.7200000000000006</v>
      </c>
      <c r="AW17" s="20">
        <v>7.36</v>
      </c>
      <c r="AX17" s="19">
        <v>4</v>
      </c>
      <c r="AY17" s="19">
        <v>0</v>
      </c>
      <c r="AZ17" s="29">
        <v>4</v>
      </c>
      <c r="BA17" s="24">
        <v>8.98</v>
      </c>
      <c r="BB17" s="20">
        <v>6.49</v>
      </c>
      <c r="BC17" s="19">
        <v>2</v>
      </c>
      <c r="BD17" s="19">
        <v>2</v>
      </c>
      <c r="BE17" s="19">
        <v>2</v>
      </c>
      <c r="BF17" s="19">
        <v>2</v>
      </c>
      <c r="BG17" s="19">
        <v>2</v>
      </c>
      <c r="BH17" s="29">
        <f>SUM(Таблица1[[#This Row],[2.4.1. балл]:[2.4.5. балл]])</f>
        <v>10</v>
      </c>
      <c r="BI17" s="24">
        <v>9.2899999999999991</v>
      </c>
      <c r="BJ17" s="20">
        <v>9.65</v>
      </c>
      <c r="BK17" s="19">
        <v>1</v>
      </c>
      <c r="BL17" s="19">
        <v>1</v>
      </c>
      <c r="BM17" s="19">
        <v>2</v>
      </c>
      <c r="BN17" s="19">
        <v>0</v>
      </c>
      <c r="BO17" s="19">
        <v>2</v>
      </c>
      <c r="BP17" s="19">
        <v>2</v>
      </c>
      <c r="BQ17" s="29">
        <v>8</v>
      </c>
      <c r="BR17" s="24">
        <v>9.0500000000000007</v>
      </c>
      <c r="BS17" s="20">
        <v>8.5299999999999994</v>
      </c>
      <c r="BT17" s="19">
        <v>0</v>
      </c>
      <c r="BU17" s="19">
        <v>4</v>
      </c>
      <c r="BV17" s="19">
        <v>0</v>
      </c>
      <c r="BW17" s="29">
        <v>4</v>
      </c>
      <c r="BX17" s="24">
        <v>8.25</v>
      </c>
      <c r="BY17" s="20">
        <v>6.13</v>
      </c>
      <c r="BZ17" s="19">
        <v>2</v>
      </c>
      <c r="CA17" s="19">
        <v>0</v>
      </c>
      <c r="CB17" s="19">
        <v>0</v>
      </c>
      <c r="CC17" s="29">
        <v>2</v>
      </c>
      <c r="CD17" s="24">
        <v>7.52</v>
      </c>
      <c r="CE17" s="20">
        <v>4.76</v>
      </c>
      <c r="CF17" s="20">
        <v>50.73</v>
      </c>
      <c r="CG17" s="26">
        <v>98.54</v>
      </c>
      <c r="CH17" s="24">
        <v>9.85</v>
      </c>
      <c r="CI17" s="26">
        <v>98.54</v>
      </c>
      <c r="CJ17" s="24">
        <v>9.85</v>
      </c>
      <c r="CK17" s="20">
        <v>19.7</v>
      </c>
      <c r="CL17" s="26">
        <v>98.54</v>
      </c>
      <c r="CM17" s="24">
        <v>9.85</v>
      </c>
      <c r="CN17" s="26">
        <v>97.81</v>
      </c>
      <c r="CO17" s="24">
        <v>9.7799999999999994</v>
      </c>
      <c r="CP17" s="26">
        <v>98.54</v>
      </c>
      <c r="CQ17" s="24">
        <v>9.85</v>
      </c>
      <c r="CR17" s="20">
        <v>29.48</v>
      </c>
      <c r="CS17" s="20">
        <v>137.94999999999999</v>
      </c>
    </row>
    <row r="18" spans="1:97" x14ac:dyDescent="0.25">
      <c r="A18" s="21">
        <v>143</v>
      </c>
      <c r="B18" s="18" t="s">
        <v>204</v>
      </c>
      <c r="C18" s="18" t="s">
        <v>190</v>
      </c>
      <c r="D18" s="19">
        <v>1</v>
      </c>
      <c r="E18" s="19">
        <v>1</v>
      </c>
      <c r="F18" s="19">
        <v>2</v>
      </c>
      <c r="G18" s="19">
        <v>1</v>
      </c>
      <c r="H18" s="19">
        <v>1</v>
      </c>
      <c r="I18" s="19">
        <v>2</v>
      </c>
      <c r="J18" s="19">
        <v>1</v>
      </c>
      <c r="K18" s="19">
        <v>1</v>
      </c>
      <c r="L18" s="29">
        <f>SUM(Таблица1[[#This Row],[1.1.1. балл]:[1.1.8. балл]])</f>
        <v>10</v>
      </c>
      <c r="M18" s="24">
        <v>9.1</v>
      </c>
      <c r="N18" s="17">
        <v>9.5500000000000007</v>
      </c>
      <c r="O18" s="19">
        <v>4</v>
      </c>
      <c r="P18" s="19">
        <v>6</v>
      </c>
      <c r="Q18" s="29">
        <f>SUM(Таблица1[[#This Row],[1.2.1. балл]:[1.2.2. балл]])</f>
        <v>10</v>
      </c>
      <c r="R18" s="24">
        <v>9.2100000000000009</v>
      </c>
      <c r="S18" s="20">
        <v>9.61</v>
      </c>
      <c r="T18" s="25">
        <v>2</v>
      </c>
      <c r="U18" s="25">
        <v>2</v>
      </c>
      <c r="V18" s="25">
        <v>2</v>
      </c>
      <c r="W18" s="25">
        <v>2</v>
      </c>
      <c r="X18" s="25">
        <v>2</v>
      </c>
      <c r="Y18" s="29">
        <f>SUM(Таблица1[[#This Row],[1.3.1. балл]:[1.3.5. балл]])</f>
        <v>10</v>
      </c>
      <c r="Z18" s="24">
        <v>9.02</v>
      </c>
      <c r="AA18" s="20">
        <v>9.51</v>
      </c>
      <c r="AB18" s="25">
        <v>2</v>
      </c>
      <c r="AC18" s="25">
        <v>2</v>
      </c>
      <c r="AD18" s="25">
        <v>0</v>
      </c>
      <c r="AE18" s="25">
        <v>3</v>
      </c>
      <c r="AF18" s="29">
        <v>7</v>
      </c>
      <c r="AG18" s="24">
        <v>9.02</v>
      </c>
      <c r="AH18" s="20">
        <v>8.01</v>
      </c>
      <c r="AI18" s="20">
        <v>36.68</v>
      </c>
      <c r="AJ18" s="19">
        <v>0</v>
      </c>
      <c r="AK18" s="19">
        <v>1</v>
      </c>
      <c r="AL18" s="19">
        <v>2</v>
      </c>
      <c r="AM18" s="19">
        <v>2</v>
      </c>
      <c r="AN18" s="29">
        <v>5</v>
      </c>
      <c r="AO18" s="24">
        <v>8.64</v>
      </c>
      <c r="AP18" s="20">
        <v>6.82</v>
      </c>
      <c r="AQ18" s="19">
        <v>2</v>
      </c>
      <c r="AR18" s="19">
        <v>0</v>
      </c>
      <c r="AS18" s="19">
        <v>3</v>
      </c>
      <c r="AT18" s="19">
        <v>3</v>
      </c>
      <c r="AU18" s="29">
        <v>8</v>
      </c>
      <c r="AV18" s="24">
        <v>8.67</v>
      </c>
      <c r="AW18" s="20">
        <v>8.34</v>
      </c>
      <c r="AX18" s="19">
        <v>5</v>
      </c>
      <c r="AY18" s="19">
        <v>0</v>
      </c>
      <c r="AZ18" s="29">
        <v>5</v>
      </c>
      <c r="BA18" s="24">
        <v>8.9600000000000009</v>
      </c>
      <c r="BB18" s="20">
        <v>6.98</v>
      </c>
      <c r="BC18" s="19">
        <v>2</v>
      </c>
      <c r="BD18" s="19">
        <v>2</v>
      </c>
      <c r="BE18" s="19">
        <v>2</v>
      </c>
      <c r="BF18" s="19">
        <v>2</v>
      </c>
      <c r="BG18" s="19">
        <v>2</v>
      </c>
      <c r="BH18" s="29">
        <f>SUM(Таблица1[[#This Row],[2.4.1. балл]:[2.4.5. балл]])</f>
        <v>10</v>
      </c>
      <c r="BI18" s="24">
        <v>8.9</v>
      </c>
      <c r="BJ18" s="20">
        <v>9.4499999999999993</v>
      </c>
      <c r="BK18" s="19">
        <v>1</v>
      </c>
      <c r="BL18" s="19">
        <v>1</v>
      </c>
      <c r="BM18" s="19">
        <v>1</v>
      </c>
      <c r="BN18" s="19">
        <v>1</v>
      </c>
      <c r="BO18" s="19">
        <v>1</v>
      </c>
      <c r="BP18" s="19">
        <v>1</v>
      </c>
      <c r="BQ18" s="29">
        <v>6</v>
      </c>
      <c r="BR18" s="24">
        <v>9.0399999999999991</v>
      </c>
      <c r="BS18" s="20">
        <v>7.52</v>
      </c>
      <c r="BT18" s="19">
        <v>4</v>
      </c>
      <c r="BU18" s="19">
        <v>4</v>
      </c>
      <c r="BV18" s="19">
        <v>0</v>
      </c>
      <c r="BW18" s="29">
        <v>8</v>
      </c>
      <c r="BX18" s="24">
        <v>8.66</v>
      </c>
      <c r="BY18" s="20">
        <v>8.33</v>
      </c>
      <c r="BZ18" s="19">
        <v>2</v>
      </c>
      <c r="CA18" s="19">
        <v>0</v>
      </c>
      <c r="CB18" s="19">
        <v>0</v>
      </c>
      <c r="CC18" s="29">
        <v>2</v>
      </c>
      <c r="CD18" s="24">
        <v>8.5</v>
      </c>
      <c r="CE18" s="20">
        <v>5.25</v>
      </c>
      <c r="CF18" s="20">
        <v>52.69</v>
      </c>
      <c r="CG18" s="26">
        <v>100</v>
      </c>
      <c r="CH18" s="24">
        <v>10</v>
      </c>
      <c r="CI18" s="26">
        <v>100</v>
      </c>
      <c r="CJ18" s="24">
        <v>10</v>
      </c>
      <c r="CK18" s="20">
        <v>20</v>
      </c>
      <c r="CL18" s="26">
        <v>97.88</v>
      </c>
      <c r="CM18" s="24">
        <v>9.7899999999999991</v>
      </c>
      <c r="CN18" s="26">
        <v>99.15</v>
      </c>
      <c r="CO18" s="24">
        <v>9.92</v>
      </c>
      <c r="CP18" s="26">
        <v>98.94</v>
      </c>
      <c r="CQ18" s="24">
        <v>9.89</v>
      </c>
      <c r="CR18" s="20">
        <v>29.6</v>
      </c>
      <c r="CS18" s="20">
        <v>138.97</v>
      </c>
    </row>
    <row r="19" spans="1:97" x14ac:dyDescent="0.25">
      <c r="A19" s="21">
        <v>144</v>
      </c>
      <c r="B19" s="18" t="s">
        <v>205</v>
      </c>
      <c r="C19" s="18" t="s">
        <v>190</v>
      </c>
      <c r="D19" s="19">
        <v>1</v>
      </c>
      <c r="E19" s="19">
        <v>1</v>
      </c>
      <c r="F19" s="19">
        <v>2</v>
      </c>
      <c r="G19" s="19">
        <v>1</v>
      </c>
      <c r="H19" s="19">
        <v>1</v>
      </c>
      <c r="I19" s="19">
        <v>2</v>
      </c>
      <c r="J19" s="19">
        <v>1</v>
      </c>
      <c r="K19" s="19">
        <v>1</v>
      </c>
      <c r="L19" s="29">
        <f>SUM(Таблица1[[#This Row],[1.1.1. балл]:[1.1.8. балл]])</f>
        <v>10</v>
      </c>
      <c r="M19" s="24">
        <v>9.24</v>
      </c>
      <c r="N19" s="17">
        <v>9.6199999999999992</v>
      </c>
      <c r="O19" s="19">
        <v>4</v>
      </c>
      <c r="P19" s="19">
        <v>6</v>
      </c>
      <c r="Q19" s="29">
        <f>SUM(Таблица1[[#This Row],[1.2.1. балл]:[1.2.2. балл]])</f>
        <v>10</v>
      </c>
      <c r="R19" s="24">
        <v>9.33</v>
      </c>
      <c r="S19" s="20">
        <v>9.67</v>
      </c>
      <c r="T19" s="25">
        <v>2</v>
      </c>
      <c r="U19" s="25">
        <v>2</v>
      </c>
      <c r="V19" s="25">
        <v>2</v>
      </c>
      <c r="W19" s="25">
        <v>2</v>
      </c>
      <c r="X19" s="25">
        <v>2</v>
      </c>
      <c r="Y19" s="29">
        <f>SUM(Таблица1[[#This Row],[1.3.1. балл]:[1.3.5. балл]])</f>
        <v>10</v>
      </c>
      <c r="Z19" s="24">
        <v>9.07</v>
      </c>
      <c r="AA19" s="20">
        <v>9.5399999999999991</v>
      </c>
      <c r="AB19" s="25">
        <v>2</v>
      </c>
      <c r="AC19" s="25">
        <v>2</v>
      </c>
      <c r="AD19" s="25">
        <v>3</v>
      </c>
      <c r="AE19" s="25">
        <v>3</v>
      </c>
      <c r="AF19" s="29">
        <v>10</v>
      </c>
      <c r="AG19" s="24">
        <v>8.9700000000000006</v>
      </c>
      <c r="AH19" s="20">
        <v>9.49</v>
      </c>
      <c r="AI19" s="20">
        <v>38.32</v>
      </c>
      <c r="AJ19" s="19">
        <v>0</v>
      </c>
      <c r="AK19" s="19">
        <v>1</v>
      </c>
      <c r="AL19" s="19">
        <v>2</v>
      </c>
      <c r="AM19" s="19">
        <v>2</v>
      </c>
      <c r="AN19" s="29">
        <v>5</v>
      </c>
      <c r="AO19" s="24">
        <v>8.86</v>
      </c>
      <c r="AP19" s="20">
        <v>6.93</v>
      </c>
      <c r="AQ19" s="19">
        <v>2</v>
      </c>
      <c r="AR19" s="19">
        <v>0</v>
      </c>
      <c r="AS19" s="19">
        <v>3</v>
      </c>
      <c r="AT19" s="19">
        <v>3</v>
      </c>
      <c r="AU19" s="29">
        <v>8</v>
      </c>
      <c r="AV19" s="24">
        <v>8.6300000000000008</v>
      </c>
      <c r="AW19" s="20">
        <v>8.32</v>
      </c>
      <c r="AX19" s="19">
        <v>5</v>
      </c>
      <c r="AY19" s="19">
        <v>0</v>
      </c>
      <c r="AZ19" s="29">
        <v>5</v>
      </c>
      <c r="BA19" s="24">
        <v>9.02</v>
      </c>
      <c r="BB19" s="20">
        <v>7.01</v>
      </c>
      <c r="BC19" s="19">
        <v>2</v>
      </c>
      <c r="BD19" s="19">
        <v>2</v>
      </c>
      <c r="BE19" s="19">
        <v>2</v>
      </c>
      <c r="BF19" s="19">
        <v>2</v>
      </c>
      <c r="BG19" s="19">
        <v>2</v>
      </c>
      <c r="BH19" s="29">
        <f>SUM(Таблица1[[#This Row],[2.4.1. балл]:[2.4.5. балл]])</f>
        <v>10</v>
      </c>
      <c r="BI19" s="24">
        <v>9.1999999999999993</v>
      </c>
      <c r="BJ19" s="20">
        <v>9.6</v>
      </c>
      <c r="BK19" s="19">
        <v>1</v>
      </c>
      <c r="BL19" s="19">
        <v>1</v>
      </c>
      <c r="BM19" s="19">
        <v>2</v>
      </c>
      <c r="BN19" s="19">
        <v>1</v>
      </c>
      <c r="BO19" s="19">
        <v>2</v>
      </c>
      <c r="BP19" s="19">
        <v>1</v>
      </c>
      <c r="BQ19" s="29">
        <v>8</v>
      </c>
      <c r="BR19" s="24">
        <v>9.26</v>
      </c>
      <c r="BS19" s="20">
        <v>8.6300000000000008</v>
      </c>
      <c r="BT19" s="19">
        <v>4</v>
      </c>
      <c r="BU19" s="19">
        <v>4</v>
      </c>
      <c r="BV19" s="19">
        <v>2</v>
      </c>
      <c r="BW19" s="29">
        <v>10</v>
      </c>
      <c r="BX19" s="24">
        <v>8.9499999999999993</v>
      </c>
      <c r="BY19" s="20">
        <v>9.48</v>
      </c>
      <c r="BZ19" s="19">
        <v>0</v>
      </c>
      <c r="CA19" s="19">
        <v>4</v>
      </c>
      <c r="CB19" s="19">
        <v>0</v>
      </c>
      <c r="CC19" s="29">
        <v>4</v>
      </c>
      <c r="CD19" s="24">
        <v>8.23</v>
      </c>
      <c r="CE19" s="20">
        <v>6.12</v>
      </c>
      <c r="CF19" s="20">
        <v>56.09</v>
      </c>
      <c r="CG19" s="26">
        <v>100</v>
      </c>
      <c r="CH19" s="24">
        <v>10</v>
      </c>
      <c r="CI19" s="26">
        <v>100</v>
      </c>
      <c r="CJ19" s="24">
        <v>10</v>
      </c>
      <c r="CK19" s="20">
        <v>20</v>
      </c>
      <c r="CL19" s="26">
        <v>100</v>
      </c>
      <c r="CM19" s="24">
        <v>10</v>
      </c>
      <c r="CN19" s="26">
        <v>100</v>
      </c>
      <c r="CO19" s="24">
        <v>10</v>
      </c>
      <c r="CP19" s="26">
        <v>100</v>
      </c>
      <c r="CQ19" s="24">
        <v>10</v>
      </c>
      <c r="CR19" s="20">
        <v>30</v>
      </c>
      <c r="CS19" s="20">
        <v>144.41</v>
      </c>
    </row>
    <row r="20" spans="1:97" x14ac:dyDescent="0.25">
      <c r="A20" s="21">
        <v>145</v>
      </c>
      <c r="B20" s="18" t="s">
        <v>206</v>
      </c>
      <c r="C20" s="18" t="s">
        <v>190</v>
      </c>
      <c r="D20" s="19">
        <v>1</v>
      </c>
      <c r="E20" s="19">
        <v>1</v>
      </c>
      <c r="F20" s="19">
        <v>2</v>
      </c>
      <c r="G20" s="19">
        <v>1</v>
      </c>
      <c r="H20" s="19">
        <v>1</v>
      </c>
      <c r="I20" s="19">
        <v>2</v>
      </c>
      <c r="J20" s="19">
        <v>1</v>
      </c>
      <c r="K20" s="19">
        <v>1</v>
      </c>
      <c r="L20" s="29">
        <f>SUM(Таблица1[[#This Row],[1.1.1. балл]:[1.1.8. балл]])</f>
        <v>10</v>
      </c>
      <c r="M20" s="24">
        <v>8.7200000000000006</v>
      </c>
      <c r="N20" s="17">
        <v>9.36</v>
      </c>
      <c r="O20" s="19">
        <v>4</v>
      </c>
      <c r="P20" s="19">
        <v>6</v>
      </c>
      <c r="Q20" s="29">
        <f>SUM(Таблица1[[#This Row],[1.2.1. балл]:[1.2.2. балл]])</f>
        <v>10</v>
      </c>
      <c r="R20" s="24">
        <v>8.77</v>
      </c>
      <c r="S20" s="20">
        <v>9.39</v>
      </c>
      <c r="T20" s="25">
        <v>2</v>
      </c>
      <c r="U20" s="25">
        <v>2</v>
      </c>
      <c r="V20" s="25">
        <v>2</v>
      </c>
      <c r="W20" s="25">
        <v>2</v>
      </c>
      <c r="X20" s="25">
        <v>2</v>
      </c>
      <c r="Y20" s="29">
        <f>SUM(Таблица1[[#This Row],[1.3.1. балл]:[1.3.5. балл]])</f>
        <v>10</v>
      </c>
      <c r="Z20" s="24">
        <v>8.1999999999999993</v>
      </c>
      <c r="AA20" s="20">
        <v>9.1</v>
      </c>
      <c r="AB20" s="25">
        <v>2</v>
      </c>
      <c r="AC20" s="25">
        <v>2</v>
      </c>
      <c r="AD20" s="25">
        <v>3</v>
      </c>
      <c r="AE20" s="25">
        <v>3</v>
      </c>
      <c r="AF20" s="29">
        <v>10</v>
      </c>
      <c r="AG20" s="24">
        <v>8.19</v>
      </c>
      <c r="AH20" s="20">
        <v>9.1</v>
      </c>
      <c r="AI20" s="20">
        <v>36.950000000000003</v>
      </c>
      <c r="AJ20" s="19">
        <v>0</v>
      </c>
      <c r="AK20" s="19">
        <v>1</v>
      </c>
      <c r="AL20" s="19">
        <v>2</v>
      </c>
      <c r="AM20" s="19">
        <v>2</v>
      </c>
      <c r="AN20" s="29">
        <v>5</v>
      </c>
      <c r="AO20" s="24">
        <v>7.36</v>
      </c>
      <c r="AP20" s="20">
        <v>6.18</v>
      </c>
      <c r="AQ20" s="19">
        <v>0</v>
      </c>
      <c r="AR20" s="19">
        <v>0</v>
      </c>
      <c r="AS20" s="19">
        <v>3</v>
      </c>
      <c r="AT20" s="19">
        <v>3</v>
      </c>
      <c r="AU20" s="29">
        <v>6</v>
      </c>
      <c r="AV20" s="24">
        <v>8.0299999999999994</v>
      </c>
      <c r="AW20" s="20">
        <v>7.02</v>
      </c>
      <c r="AX20" s="19">
        <v>4</v>
      </c>
      <c r="AY20" s="19">
        <v>0</v>
      </c>
      <c r="AZ20" s="29">
        <v>4</v>
      </c>
      <c r="BA20" s="24">
        <v>8.1199999999999992</v>
      </c>
      <c r="BB20" s="20">
        <v>6.06</v>
      </c>
      <c r="BC20" s="19">
        <v>2</v>
      </c>
      <c r="BD20" s="19">
        <v>2</v>
      </c>
      <c r="BE20" s="19">
        <v>2</v>
      </c>
      <c r="BF20" s="19">
        <v>2</v>
      </c>
      <c r="BG20" s="19">
        <v>2</v>
      </c>
      <c r="BH20" s="29">
        <f>SUM(Таблица1[[#This Row],[2.4.1. балл]:[2.4.5. балл]])</f>
        <v>10</v>
      </c>
      <c r="BI20" s="24">
        <v>7.08</v>
      </c>
      <c r="BJ20" s="20">
        <v>8.5399999999999991</v>
      </c>
      <c r="BK20" s="19">
        <v>1</v>
      </c>
      <c r="BL20" s="19">
        <v>1</v>
      </c>
      <c r="BM20" s="19">
        <v>2</v>
      </c>
      <c r="BN20" s="19">
        <v>1</v>
      </c>
      <c r="BO20" s="19">
        <v>2</v>
      </c>
      <c r="BP20" s="19">
        <v>2</v>
      </c>
      <c r="BQ20" s="29">
        <v>9</v>
      </c>
      <c r="BR20" s="24">
        <v>8.14</v>
      </c>
      <c r="BS20" s="20">
        <v>8.57</v>
      </c>
      <c r="BT20" s="19">
        <v>0</v>
      </c>
      <c r="BU20" s="19">
        <v>4</v>
      </c>
      <c r="BV20" s="19">
        <v>2</v>
      </c>
      <c r="BW20" s="29">
        <v>6</v>
      </c>
      <c r="BX20" s="24">
        <v>8.01</v>
      </c>
      <c r="BY20" s="20">
        <v>7.01</v>
      </c>
      <c r="BZ20" s="19">
        <v>2</v>
      </c>
      <c r="CA20" s="19">
        <v>0</v>
      </c>
      <c r="CB20" s="19">
        <v>0</v>
      </c>
      <c r="CC20" s="29">
        <v>2</v>
      </c>
      <c r="CD20" s="24">
        <v>7.18</v>
      </c>
      <c r="CE20" s="20">
        <v>4.59</v>
      </c>
      <c r="CF20" s="20">
        <v>47.97</v>
      </c>
      <c r="CG20" s="26">
        <v>99.46</v>
      </c>
      <c r="CH20" s="24">
        <v>9.9499999999999993</v>
      </c>
      <c r="CI20" s="26">
        <v>99.46</v>
      </c>
      <c r="CJ20" s="24">
        <v>9.9499999999999993</v>
      </c>
      <c r="CK20" s="20">
        <v>19.899999999999999</v>
      </c>
      <c r="CL20" s="26">
        <v>95.68</v>
      </c>
      <c r="CM20" s="24">
        <v>9.57</v>
      </c>
      <c r="CN20" s="26">
        <v>98.92</v>
      </c>
      <c r="CO20" s="24">
        <v>9.89</v>
      </c>
      <c r="CP20" s="26">
        <v>97.84</v>
      </c>
      <c r="CQ20" s="24">
        <v>9.7799999999999994</v>
      </c>
      <c r="CR20" s="20">
        <v>29.24</v>
      </c>
      <c r="CS20" s="20">
        <v>134.06</v>
      </c>
    </row>
    <row r="21" spans="1:97" x14ac:dyDescent="0.25">
      <c r="A21" s="21">
        <v>146</v>
      </c>
      <c r="B21" s="18" t="s">
        <v>207</v>
      </c>
      <c r="C21" s="18" t="s">
        <v>190</v>
      </c>
      <c r="D21" s="19">
        <v>1</v>
      </c>
      <c r="E21" s="19">
        <v>1</v>
      </c>
      <c r="F21" s="19">
        <v>2</v>
      </c>
      <c r="G21" s="19">
        <v>1</v>
      </c>
      <c r="H21" s="19">
        <v>1</v>
      </c>
      <c r="I21" s="19">
        <v>2</v>
      </c>
      <c r="J21" s="19">
        <v>1</v>
      </c>
      <c r="K21" s="19">
        <v>1</v>
      </c>
      <c r="L21" s="29">
        <f>SUM(Таблица1[[#This Row],[1.1.1. балл]:[1.1.8. балл]])</f>
        <v>10</v>
      </c>
      <c r="M21" s="24">
        <v>8.5399999999999991</v>
      </c>
      <c r="N21" s="17">
        <v>9.27</v>
      </c>
      <c r="O21" s="19">
        <v>4</v>
      </c>
      <c r="P21" s="19">
        <v>6</v>
      </c>
      <c r="Q21" s="29">
        <f>SUM(Таблица1[[#This Row],[1.2.1. балл]:[1.2.2. балл]])</f>
        <v>10</v>
      </c>
      <c r="R21" s="24">
        <v>8.5</v>
      </c>
      <c r="S21" s="20">
        <v>9.25</v>
      </c>
      <c r="T21" s="25">
        <v>2</v>
      </c>
      <c r="U21" s="25">
        <v>2</v>
      </c>
      <c r="V21" s="25">
        <v>2</v>
      </c>
      <c r="W21" s="25">
        <v>2</v>
      </c>
      <c r="X21" s="25">
        <v>2</v>
      </c>
      <c r="Y21" s="29">
        <f>SUM(Таблица1[[#This Row],[1.3.1. балл]:[1.3.5. балл]])</f>
        <v>10</v>
      </c>
      <c r="Z21" s="24">
        <v>8.1300000000000008</v>
      </c>
      <c r="AA21" s="20">
        <v>9.07</v>
      </c>
      <c r="AB21" s="25">
        <v>2</v>
      </c>
      <c r="AC21" s="25">
        <v>2</v>
      </c>
      <c r="AD21" s="25">
        <v>3</v>
      </c>
      <c r="AE21" s="25">
        <v>3</v>
      </c>
      <c r="AF21" s="29">
        <v>10</v>
      </c>
      <c r="AG21" s="24">
        <v>8.09</v>
      </c>
      <c r="AH21" s="20">
        <v>9.0500000000000007</v>
      </c>
      <c r="AI21" s="20">
        <v>36.64</v>
      </c>
      <c r="AJ21" s="19">
        <v>0</v>
      </c>
      <c r="AK21" s="19">
        <v>1</v>
      </c>
      <c r="AL21" s="19">
        <v>2</v>
      </c>
      <c r="AM21" s="19">
        <v>2</v>
      </c>
      <c r="AN21" s="29">
        <v>5</v>
      </c>
      <c r="AO21" s="24">
        <v>7.94</v>
      </c>
      <c r="AP21" s="20">
        <v>6.47</v>
      </c>
      <c r="AQ21" s="19">
        <v>2</v>
      </c>
      <c r="AR21" s="19">
        <v>0</v>
      </c>
      <c r="AS21" s="19">
        <v>3</v>
      </c>
      <c r="AT21" s="19">
        <v>3</v>
      </c>
      <c r="AU21" s="29">
        <v>8</v>
      </c>
      <c r="AV21" s="24">
        <v>8.41</v>
      </c>
      <c r="AW21" s="20">
        <v>8.2100000000000009</v>
      </c>
      <c r="AX21" s="19">
        <v>4</v>
      </c>
      <c r="AY21" s="19">
        <v>0</v>
      </c>
      <c r="AZ21" s="29">
        <v>4</v>
      </c>
      <c r="BA21" s="24">
        <v>8.1199999999999992</v>
      </c>
      <c r="BB21" s="20">
        <v>6.06</v>
      </c>
      <c r="BC21" s="19">
        <v>2</v>
      </c>
      <c r="BD21" s="19">
        <v>2</v>
      </c>
      <c r="BE21" s="19">
        <v>0</v>
      </c>
      <c r="BF21" s="19">
        <v>2</v>
      </c>
      <c r="BG21" s="19">
        <v>0</v>
      </c>
      <c r="BH21" s="29">
        <f>SUM(Таблица1[[#This Row],[2.4.1. балл]:[2.4.5. балл]])</f>
        <v>6</v>
      </c>
      <c r="BI21" s="24">
        <v>7.98</v>
      </c>
      <c r="BJ21" s="20">
        <v>6.99</v>
      </c>
      <c r="BK21" s="19">
        <v>1</v>
      </c>
      <c r="BL21" s="19">
        <v>1</v>
      </c>
      <c r="BM21" s="19">
        <v>2</v>
      </c>
      <c r="BN21" s="19">
        <v>0</v>
      </c>
      <c r="BO21" s="19">
        <v>1</v>
      </c>
      <c r="BP21" s="19">
        <v>1</v>
      </c>
      <c r="BQ21" s="29">
        <v>6</v>
      </c>
      <c r="BR21" s="24">
        <v>8.15</v>
      </c>
      <c r="BS21" s="20">
        <v>7.08</v>
      </c>
      <c r="BT21" s="19">
        <v>4</v>
      </c>
      <c r="BU21" s="19">
        <v>4</v>
      </c>
      <c r="BV21" s="19">
        <v>0</v>
      </c>
      <c r="BW21" s="29">
        <v>8</v>
      </c>
      <c r="BX21" s="24">
        <v>7.54</v>
      </c>
      <c r="BY21" s="20">
        <v>7.77</v>
      </c>
      <c r="BZ21" s="19">
        <v>2</v>
      </c>
      <c r="CA21" s="19">
        <v>4</v>
      </c>
      <c r="CB21" s="19">
        <v>4</v>
      </c>
      <c r="CC21" s="29">
        <v>10</v>
      </c>
      <c r="CD21" s="24">
        <v>7.27</v>
      </c>
      <c r="CE21" s="20">
        <v>8.64</v>
      </c>
      <c r="CF21" s="20">
        <v>51.22</v>
      </c>
      <c r="CG21" s="26">
        <v>99.38</v>
      </c>
      <c r="CH21" s="24">
        <v>9.94</v>
      </c>
      <c r="CI21" s="26">
        <v>99.07</v>
      </c>
      <c r="CJ21" s="24">
        <v>9.91</v>
      </c>
      <c r="CK21" s="20">
        <v>19.850000000000001</v>
      </c>
      <c r="CL21" s="26">
        <v>98.44</v>
      </c>
      <c r="CM21" s="24">
        <v>9.84</v>
      </c>
      <c r="CN21" s="26">
        <v>99.38</v>
      </c>
      <c r="CO21" s="24">
        <v>9.94</v>
      </c>
      <c r="CP21" s="26">
        <v>99.69</v>
      </c>
      <c r="CQ21" s="24">
        <v>9.9700000000000006</v>
      </c>
      <c r="CR21" s="20">
        <v>29.75</v>
      </c>
      <c r="CS21" s="20">
        <v>137.46</v>
      </c>
    </row>
    <row r="22" spans="1:97" x14ac:dyDescent="0.25">
      <c r="A22" s="21">
        <v>147</v>
      </c>
      <c r="B22" s="18" t="s">
        <v>208</v>
      </c>
      <c r="C22" s="18" t="s">
        <v>190</v>
      </c>
      <c r="D22" s="19">
        <v>1</v>
      </c>
      <c r="E22" s="19">
        <v>1</v>
      </c>
      <c r="F22" s="19">
        <v>2</v>
      </c>
      <c r="G22" s="19">
        <v>1</v>
      </c>
      <c r="H22" s="19">
        <v>1</v>
      </c>
      <c r="I22" s="19">
        <v>2</v>
      </c>
      <c r="J22" s="19">
        <v>1</v>
      </c>
      <c r="K22" s="19">
        <v>1</v>
      </c>
      <c r="L22" s="29">
        <f>SUM(Таблица1[[#This Row],[1.1.1. балл]:[1.1.8. балл]])</f>
        <v>10</v>
      </c>
      <c r="M22" s="24">
        <v>9.44</v>
      </c>
      <c r="N22" s="17">
        <v>9.7200000000000006</v>
      </c>
      <c r="O22" s="19">
        <v>4</v>
      </c>
      <c r="P22" s="19">
        <v>6</v>
      </c>
      <c r="Q22" s="29">
        <f>SUM(Таблица1[[#This Row],[1.2.1. балл]:[1.2.2. балл]])</f>
        <v>10</v>
      </c>
      <c r="R22" s="24">
        <v>9.77</v>
      </c>
      <c r="S22" s="20">
        <v>9.89</v>
      </c>
      <c r="T22" s="25">
        <v>2</v>
      </c>
      <c r="U22" s="25">
        <v>2</v>
      </c>
      <c r="V22" s="25">
        <v>2</v>
      </c>
      <c r="W22" s="25">
        <v>2</v>
      </c>
      <c r="X22" s="25">
        <v>2</v>
      </c>
      <c r="Y22" s="29">
        <f>SUM(Таблица1[[#This Row],[1.3.1. балл]:[1.3.5. балл]])</f>
        <v>10</v>
      </c>
      <c r="Z22" s="24">
        <v>8.91</v>
      </c>
      <c r="AA22" s="20">
        <v>9.4600000000000009</v>
      </c>
      <c r="AB22" s="25">
        <v>2</v>
      </c>
      <c r="AC22" s="25">
        <v>2</v>
      </c>
      <c r="AD22" s="25">
        <v>3</v>
      </c>
      <c r="AE22" s="25">
        <v>3</v>
      </c>
      <c r="AF22" s="29">
        <v>10</v>
      </c>
      <c r="AG22" s="24">
        <v>8.69</v>
      </c>
      <c r="AH22" s="20">
        <v>9.35</v>
      </c>
      <c r="AI22" s="20">
        <v>38.42</v>
      </c>
      <c r="AJ22" s="19">
        <v>0</v>
      </c>
      <c r="AK22" s="19">
        <v>3</v>
      </c>
      <c r="AL22" s="19">
        <v>2</v>
      </c>
      <c r="AM22" s="19">
        <v>2</v>
      </c>
      <c r="AN22" s="29">
        <v>7</v>
      </c>
      <c r="AO22" s="24">
        <v>8.1300000000000008</v>
      </c>
      <c r="AP22" s="20">
        <v>7.57</v>
      </c>
      <c r="AQ22" s="19">
        <v>0</v>
      </c>
      <c r="AR22" s="19">
        <v>0</v>
      </c>
      <c r="AS22" s="19">
        <v>3</v>
      </c>
      <c r="AT22" s="19">
        <v>3</v>
      </c>
      <c r="AU22" s="29">
        <v>6</v>
      </c>
      <c r="AV22" s="24">
        <v>8.76</v>
      </c>
      <c r="AW22" s="20">
        <v>7.38</v>
      </c>
      <c r="AX22" s="19">
        <v>4</v>
      </c>
      <c r="AY22" s="19">
        <v>0</v>
      </c>
      <c r="AZ22" s="29">
        <v>4</v>
      </c>
      <c r="BA22" s="24">
        <v>9.3699999999999992</v>
      </c>
      <c r="BB22" s="20">
        <v>6.69</v>
      </c>
      <c r="BC22" s="19">
        <v>2</v>
      </c>
      <c r="BD22" s="19">
        <v>2</v>
      </c>
      <c r="BE22" s="19">
        <v>2</v>
      </c>
      <c r="BF22" s="19">
        <v>2</v>
      </c>
      <c r="BG22" s="19">
        <v>2</v>
      </c>
      <c r="BH22" s="29">
        <f>SUM(Таблица1[[#This Row],[2.4.1. балл]:[2.4.5. балл]])</f>
        <v>10</v>
      </c>
      <c r="BI22" s="24">
        <v>8.26</v>
      </c>
      <c r="BJ22" s="20">
        <v>9.1300000000000008</v>
      </c>
      <c r="BK22" s="19">
        <v>1</v>
      </c>
      <c r="BL22" s="19">
        <v>1</v>
      </c>
      <c r="BM22" s="19">
        <v>1</v>
      </c>
      <c r="BN22" s="19">
        <v>1</v>
      </c>
      <c r="BO22" s="19">
        <v>2</v>
      </c>
      <c r="BP22" s="19">
        <v>2</v>
      </c>
      <c r="BQ22" s="29">
        <v>8</v>
      </c>
      <c r="BR22" s="24">
        <v>8.56</v>
      </c>
      <c r="BS22" s="20">
        <v>8.2799999999999994</v>
      </c>
      <c r="BT22" s="19">
        <v>0</v>
      </c>
      <c r="BU22" s="19">
        <v>4</v>
      </c>
      <c r="BV22" s="19">
        <v>2</v>
      </c>
      <c r="BW22" s="29">
        <v>6</v>
      </c>
      <c r="BX22" s="24">
        <v>8.76</v>
      </c>
      <c r="BY22" s="20">
        <v>7.38</v>
      </c>
      <c r="BZ22" s="19">
        <v>2</v>
      </c>
      <c r="CA22" s="19">
        <v>0</v>
      </c>
      <c r="CB22" s="19">
        <v>0</v>
      </c>
      <c r="CC22" s="29">
        <v>2</v>
      </c>
      <c r="CD22" s="24">
        <v>8.31</v>
      </c>
      <c r="CE22" s="20">
        <v>5.16</v>
      </c>
      <c r="CF22" s="20">
        <v>51.59</v>
      </c>
      <c r="CG22" s="26">
        <v>100</v>
      </c>
      <c r="CH22" s="24">
        <v>10</v>
      </c>
      <c r="CI22" s="26">
        <v>100</v>
      </c>
      <c r="CJ22" s="24">
        <v>10</v>
      </c>
      <c r="CK22" s="20">
        <v>20</v>
      </c>
      <c r="CL22" s="26">
        <v>100</v>
      </c>
      <c r="CM22" s="24">
        <v>10</v>
      </c>
      <c r="CN22" s="26">
        <v>100</v>
      </c>
      <c r="CO22" s="24">
        <v>10</v>
      </c>
      <c r="CP22" s="26">
        <v>100</v>
      </c>
      <c r="CQ22" s="24">
        <v>10</v>
      </c>
      <c r="CR22" s="20">
        <v>30</v>
      </c>
      <c r="CS22" s="20">
        <v>140.01</v>
      </c>
    </row>
    <row r="23" spans="1:97" x14ac:dyDescent="0.25">
      <c r="A23" s="21">
        <v>148</v>
      </c>
      <c r="B23" s="18" t="s">
        <v>209</v>
      </c>
      <c r="C23" s="18" t="s">
        <v>190</v>
      </c>
      <c r="D23" s="19">
        <v>1</v>
      </c>
      <c r="E23" s="19">
        <v>1</v>
      </c>
      <c r="F23" s="19">
        <v>2</v>
      </c>
      <c r="G23" s="19">
        <v>1</v>
      </c>
      <c r="H23" s="19">
        <v>1</v>
      </c>
      <c r="I23" s="19">
        <v>2</v>
      </c>
      <c r="J23" s="19">
        <v>1</v>
      </c>
      <c r="K23" s="19">
        <v>1</v>
      </c>
      <c r="L23" s="29">
        <f>SUM(Таблица1[[#This Row],[1.1.1. балл]:[1.1.8. балл]])</f>
        <v>10</v>
      </c>
      <c r="M23" s="24">
        <v>9.01</v>
      </c>
      <c r="N23" s="17">
        <v>9.51</v>
      </c>
      <c r="O23" s="19">
        <v>4</v>
      </c>
      <c r="P23" s="19">
        <v>6</v>
      </c>
      <c r="Q23" s="29">
        <f>SUM(Таблица1[[#This Row],[1.2.1. балл]:[1.2.2. балл]])</f>
        <v>10</v>
      </c>
      <c r="R23" s="24">
        <v>9</v>
      </c>
      <c r="S23" s="20">
        <v>9.5</v>
      </c>
      <c r="T23" s="25">
        <v>2</v>
      </c>
      <c r="U23" s="25">
        <v>2</v>
      </c>
      <c r="V23" s="25">
        <v>2</v>
      </c>
      <c r="W23" s="25">
        <v>2</v>
      </c>
      <c r="X23" s="25">
        <v>2</v>
      </c>
      <c r="Y23" s="29">
        <f>SUM(Таблица1[[#This Row],[1.3.1. балл]:[1.3.5. балл]])</f>
        <v>10</v>
      </c>
      <c r="Z23" s="24">
        <v>8.94</v>
      </c>
      <c r="AA23" s="20">
        <v>9.4700000000000006</v>
      </c>
      <c r="AB23" s="25">
        <v>2</v>
      </c>
      <c r="AC23" s="25">
        <v>2</v>
      </c>
      <c r="AD23" s="25">
        <v>3</v>
      </c>
      <c r="AE23" s="25">
        <v>0</v>
      </c>
      <c r="AF23" s="29">
        <v>7</v>
      </c>
      <c r="AG23" s="24">
        <v>8.8699999999999992</v>
      </c>
      <c r="AH23" s="20">
        <v>7.94</v>
      </c>
      <c r="AI23" s="20">
        <v>36.42</v>
      </c>
      <c r="AJ23" s="19">
        <v>0</v>
      </c>
      <c r="AK23" s="19">
        <v>1</v>
      </c>
      <c r="AL23" s="19">
        <v>2</v>
      </c>
      <c r="AM23" s="19">
        <v>2</v>
      </c>
      <c r="AN23" s="29">
        <v>5</v>
      </c>
      <c r="AO23" s="24">
        <v>8.27</v>
      </c>
      <c r="AP23" s="20">
        <v>6.64</v>
      </c>
      <c r="AQ23" s="19">
        <v>0</v>
      </c>
      <c r="AR23" s="19">
        <v>0</v>
      </c>
      <c r="AS23" s="19">
        <v>3</v>
      </c>
      <c r="AT23" s="19">
        <v>3</v>
      </c>
      <c r="AU23" s="29">
        <v>6</v>
      </c>
      <c r="AV23" s="24">
        <v>8.9</v>
      </c>
      <c r="AW23" s="20">
        <v>7.45</v>
      </c>
      <c r="AX23" s="19">
        <v>5</v>
      </c>
      <c r="AY23" s="19">
        <v>0</v>
      </c>
      <c r="AZ23" s="29">
        <v>5</v>
      </c>
      <c r="BA23" s="24">
        <v>8.67</v>
      </c>
      <c r="BB23" s="20">
        <v>6.84</v>
      </c>
      <c r="BC23" s="19">
        <v>2</v>
      </c>
      <c r="BD23" s="19">
        <v>2</v>
      </c>
      <c r="BE23" s="19">
        <v>2</v>
      </c>
      <c r="BF23" s="19">
        <v>2</v>
      </c>
      <c r="BG23" s="19">
        <v>2</v>
      </c>
      <c r="BH23" s="29">
        <f>SUM(Таблица1[[#This Row],[2.4.1. балл]:[2.4.5. балл]])</f>
        <v>10</v>
      </c>
      <c r="BI23" s="24">
        <v>8.67</v>
      </c>
      <c r="BJ23" s="20">
        <v>9.34</v>
      </c>
      <c r="BK23" s="19">
        <v>1</v>
      </c>
      <c r="BL23" s="19">
        <v>1</v>
      </c>
      <c r="BM23" s="19">
        <v>1</v>
      </c>
      <c r="BN23" s="19">
        <v>2</v>
      </c>
      <c r="BO23" s="19">
        <v>2</v>
      </c>
      <c r="BP23" s="19">
        <v>2</v>
      </c>
      <c r="BQ23" s="29">
        <v>9</v>
      </c>
      <c r="BR23" s="24">
        <v>8.94</v>
      </c>
      <c r="BS23" s="20">
        <v>8.9700000000000006</v>
      </c>
      <c r="BT23" s="19">
        <v>0</v>
      </c>
      <c r="BU23" s="19">
        <v>4</v>
      </c>
      <c r="BV23" s="19">
        <v>0</v>
      </c>
      <c r="BW23" s="29">
        <v>4</v>
      </c>
      <c r="BX23" s="24">
        <v>8.26</v>
      </c>
      <c r="BY23" s="20">
        <v>6.13</v>
      </c>
      <c r="BZ23" s="19">
        <v>2</v>
      </c>
      <c r="CA23" s="19">
        <v>0</v>
      </c>
      <c r="CB23" s="19">
        <v>0</v>
      </c>
      <c r="CC23" s="29">
        <v>2</v>
      </c>
      <c r="CD23" s="24">
        <v>7.28</v>
      </c>
      <c r="CE23" s="20">
        <v>4.6399999999999997</v>
      </c>
      <c r="CF23" s="20">
        <v>50.01</v>
      </c>
      <c r="CG23" s="26">
        <v>100</v>
      </c>
      <c r="CH23" s="24">
        <v>10</v>
      </c>
      <c r="CI23" s="26">
        <v>100</v>
      </c>
      <c r="CJ23" s="24">
        <v>10</v>
      </c>
      <c r="CK23" s="20">
        <v>20</v>
      </c>
      <c r="CL23" s="26">
        <v>99.38</v>
      </c>
      <c r="CM23" s="24">
        <v>9.94</v>
      </c>
      <c r="CN23" s="26">
        <v>99.38</v>
      </c>
      <c r="CO23" s="24">
        <v>9.94</v>
      </c>
      <c r="CP23" s="26">
        <v>98.77</v>
      </c>
      <c r="CQ23" s="24">
        <v>9.8800000000000008</v>
      </c>
      <c r="CR23" s="20">
        <v>29.76</v>
      </c>
      <c r="CS23" s="20">
        <v>136.19</v>
      </c>
    </row>
    <row r="24" spans="1:97" x14ac:dyDescent="0.25">
      <c r="A24" s="21">
        <v>149</v>
      </c>
      <c r="B24" s="18" t="s">
        <v>210</v>
      </c>
      <c r="C24" s="18" t="s">
        <v>190</v>
      </c>
      <c r="D24" s="19">
        <v>1</v>
      </c>
      <c r="E24" s="19">
        <v>1</v>
      </c>
      <c r="F24" s="19">
        <v>2</v>
      </c>
      <c r="G24" s="19">
        <v>1</v>
      </c>
      <c r="H24" s="19">
        <v>1</v>
      </c>
      <c r="I24" s="19">
        <v>2</v>
      </c>
      <c r="J24" s="19">
        <v>1</v>
      </c>
      <c r="K24" s="19">
        <v>1</v>
      </c>
      <c r="L24" s="29">
        <f>SUM(Таблица1[[#This Row],[1.1.1. балл]:[1.1.8. балл]])</f>
        <v>10</v>
      </c>
      <c r="M24" s="24">
        <v>9.14</v>
      </c>
      <c r="N24" s="17">
        <v>9.57</v>
      </c>
      <c r="O24" s="19">
        <v>4</v>
      </c>
      <c r="P24" s="19">
        <v>6</v>
      </c>
      <c r="Q24" s="29">
        <f>SUM(Таблица1[[#This Row],[1.2.1. балл]:[1.2.2. балл]])</f>
        <v>10</v>
      </c>
      <c r="R24" s="24">
        <v>9.14</v>
      </c>
      <c r="S24" s="20">
        <v>9.57</v>
      </c>
      <c r="T24" s="25">
        <v>2</v>
      </c>
      <c r="U24" s="25">
        <v>2</v>
      </c>
      <c r="V24" s="25">
        <v>2</v>
      </c>
      <c r="W24" s="25">
        <v>2</v>
      </c>
      <c r="X24" s="25">
        <v>2</v>
      </c>
      <c r="Y24" s="29">
        <f>SUM(Таблица1[[#This Row],[1.3.1. балл]:[1.3.5. балл]])</f>
        <v>10</v>
      </c>
      <c r="Z24" s="24">
        <v>8.86</v>
      </c>
      <c r="AA24" s="20">
        <v>9.43</v>
      </c>
      <c r="AB24" s="25">
        <v>2</v>
      </c>
      <c r="AC24" s="25">
        <v>2</v>
      </c>
      <c r="AD24" s="25">
        <v>3</v>
      </c>
      <c r="AE24" s="25">
        <v>3</v>
      </c>
      <c r="AF24" s="29">
        <v>10</v>
      </c>
      <c r="AG24" s="24">
        <v>8.76</v>
      </c>
      <c r="AH24" s="20">
        <v>9.3800000000000008</v>
      </c>
      <c r="AI24" s="20">
        <v>37.950000000000003</v>
      </c>
      <c r="AJ24" s="19">
        <v>0</v>
      </c>
      <c r="AK24" s="19">
        <v>1</v>
      </c>
      <c r="AL24" s="19">
        <v>2</v>
      </c>
      <c r="AM24" s="19">
        <v>2</v>
      </c>
      <c r="AN24" s="29">
        <v>5</v>
      </c>
      <c r="AO24" s="24">
        <v>8.49</v>
      </c>
      <c r="AP24" s="20">
        <v>6.75</v>
      </c>
      <c r="AQ24" s="19">
        <v>2</v>
      </c>
      <c r="AR24" s="19">
        <v>0</v>
      </c>
      <c r="AS24" s="19">
        <v>3</v>
      </c>
      <c r="AT24" s="19">
        <v>3</v>
      </c>
      <c r="AU24" s="29">
        <v>8</v>
      </c>
      <c r="AV24" s="24">
        <v>8.83</v>
      </c>
      <c r="AW24" s="20">
        <v>8.42</v>
      </c>
      <c r="AX24" s="19">
        <v>5</v>
      </c>
      <c r="AY24" s="19">
        <v>0</v>
      </c>
      <c r="AZ24" s="29">
        <v>5</v>
      </c>
      <c r="BA24" s="24">
        <v>8.89</v>
      </c>
      <c r="BB24" s="20">
        <v>6.95</v>
      </c>
      <c r="BC24" s="19">
        <v>2</v>
      </c>
      <c r="BD24" s="19">
        <v>2</v>
      </c>
      <c r="BE24" s="19">
        <v>2</v>
      </c>
      <c r="BF24" s="19">
        <v>2</v>
      </c>
      <c r="BG24" s="19">
        <v>2</v>
      </c>
      <c r="BH24" s="29">
        <f>SUM(Таблица1[[#This Row],[2.4.1. балл]:[2.4.5. балл]])</f>
        <v>10</v>
      </c>
      <c r="BI24" s="24">
        <v>9.35</v>
      </c>
      <c r="BJ24" s="20">
        <v>9.68</v>
      </c>
      <c r="BK24" s="19">
        <v>1</v>
      </c>
      <c r="BL24" s="19">
        <v>1</v>
      </c>
      <c r="BM24" s="19">
        <v>2</v>
      </c>
      <c r="BN24" s="19">
        <v>0</v>
      </c>
      <c r="BO24" s="19">
        <v>2</v>
      </c>
      <c r="BP24" s="19">
        <v>1</v>
      </c>
      <c r="BQ24" s="29">
        <v>7</v>
      </c>
      <c r="BR24" s="24">
        <v>9.26</v>
      </c>
      <c r="BS24" s="20">
        <v>8.1300000000000008</v>
      </c>
      <c r="BT24" s="19">
        <v>4</v>
      </c>
      <c r="BU24" s="19">
        <v>4</v>
      </c>
      <c r="BV24" s="19">
        <v>0</v>
      </c>
      <c r="BW24" s="29">
        <v>8</v>
      </c>
      <c r="BX24" s="24">
        <v>8.8000000000000007</v>
      </c>
      <c r="BY24" s="20">
        <v>8.4</v>
      </c>
      <c r="BZ24" s="19">
        <v>2</v>
      </c>
      <c r="CA24" s="19">
        <v>0</v>
      </c>
      <c r="CB24" s="19">
        <v>0</v>
      </c>
      <c r="CC24" s="29">
        <v>2</v>
      </c>
      <c r="CD24" s="24">
        <v>8.26</v>
      </c>
      <c r="CE24" s="20">
        <v>5.13</v>
      </c>
      <c r="CF24" s="20">
        <v>53.46</v>
      </c>
      <c r="CG24" s="26">
        <v>100</v>
      </c>
      <c r="CH24" s="24">
        <v>10</v>
      </c>
      <c r="CI24" s="26">
        <v>100</v>
      </c>
      <c r="CJ24" s="24">
        <v>10</v>
      </c>
      <c r="CK24" s="20">
        <v>20</v>
      </c>
      <c r="CL24" s="26">
        <v>98.78</v>
      </c>
      <c r="CM24" s="24">
        <v>9.8800000000000008</v>
      </c>
      <c r="CN24" s="26">
        <v>100</v>
      </c>
      <c r="CO24" s="24">
        <v>10</v>
      </c>
      <c r="CP24" s="26">
        <v>100</v>
      </c>
      <c r="CQ24" s="24">
        <v>10</v>
      </c>
      <c r="CR24" s="20">
        <v>29.88</v>
      </c>
      <c r="CS24" s="20">
        <v>141.29</v>
      </c>
    </row>
    <row r="25" spans="1:97" customFormat="1" x14ac:dyDescent="0.25">
      <c r="A25" s="28"/>
      <c r="B25" s="27"/>
      <c r="C25" s="27"/>
    </row>
    <row r="26" spans="1:97" ht="25.5" customHeight="1" x14ac:dyDescent="0.25">
      <c r="A26" s="9"/>
      <c r="B26" s="31" t="s">
        <v>171</v>
      </c>
      <c r="C26" s="31"/>
    </row>
    <row r="27" spans="1:97" ht="22.5" customHeight="1" x14ac:dyDescent="0.25">
      <c r="A27" s="10"/>
      <c r="B27" s="31" t="s">
        <v>189</v>
      </c>
      <c r="C27" s="31"/>
    </row>
    <row r="28" spans="1:97" ht="21.75" customHeight="1" x14ac:dyDescent="0.25">
      <c r="A28" s="11"/>
      <c r="B28" s="12" t="s">
        <v>172</v>
      </c>
      <c r="C28" s="13"/>
    </row>
  </sheetData>
  <sheetProtection password="C663" sheet="1" objects="1" scenarios="1"/>
  <mergeCells count="30">
    <mergeCell ref="CS1:CS3"/>
    <mergeCell ref="AI2:AI3"/>
    <mergeCell ref="CG2:CH3"/>
    <mergeCell ref="CI2:CJ3"/>
    <mergeCell ref="CL2:CM3"/>
    <mergeCell ref="BZ2:CE2"/>
    <mergeCell ref="CL1:CR1"/>
    <mergeCell ref="CK2:CK3"/>
    <mergeCell ref="AJ1:CF1"/>
    <mergeCell ref="AQ2:AW2"/>
    <mergeCell ref="AX2:BB2"/>
    <mergeCell ref="BC2:BJ2"/>
    <mergeCell ref="CG1:CK1"/>
    <mergeCell ref="CF2:CF3"/>
    <mergeCell ref="A1:A3"/>
    <mergeCell ref="D1:AI1"/>
    <mergeCell ref="D2:N2"/>
    <mergeCell ref="O2:S2"/>
    <mergeCell ref="T2:AA2"/>
    <mergeCell ref="AB2:AH2"/>
    <mergeCell ref="B1:C1"/>
    <mergeCell ref="B2:C3"/>
    <mergeCell ref="B26:C26"/>
    <mergeCell ref="B27:C27"/>
    <mergeCell ref="AJ2:AP2"/>
    <mergeCell ref="CR2:CR3"/>
    <mergeCell ref="BT2:BY2"/>
    <mergeCell ref="BK2:BS2"/>
    <mergeCell ref="CN2:CO3"/>
    <mergeCell ref="CP2:CQ3"/>
  </mergeCells>
  <pageMargins left="0.70866141732283472" right="0.70866141732283472" top="0.74803149606299213" bottom="0.74803149606299213" header="0.31496062992125984" footer="0.31496062992125984"/>
  <pageSetup paperSize="9" scale="46" fitToWidth="10" fitToHeight="10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3F7CACDBA2A344AA4A0F50077DDDC4C" ma:contentTypeVersion="0" ma:contentTypeDescription="Создание документа." ma:contentTypeScope="" ma:versionID="ac54604bbd0950fa929f85b6dba5832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268249-79A7-4574-9F11-1668AB76912E}"/>
</file>

<file path=customXml/itemProps2.xml><?xml version="1.0" encoding="utf-8"?>
<ds:datastoreItem xmlns:ds="http://schemas.openxmlformats.org/officeDocument/2006/customXml" ds:itemID="{1085850B-4A98-41DA-B622-35BA5FCF9C89}"/>
</file>

<file path=customXml/itemProps3.xml><?xml version="1.0" encoding="utf-8"?>
<ds:datastoreItem xmlns:ds="http://schemas.openxmlformats.org/officeDocument/2006/customXml" ds:itemID="{5590D723-6A05-4324-8C80-28F35AEAAB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г. Можга</vt:lpstr>
    </vt:vector>
  </TitlesOfParts>
  <Company>RCIiOKO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Семенова</dc:creator>
  <cp:lastModifiedBy>Зямбаева Юлия</cp:lastModifiedBy>
  <cp:lastPrinted>2017-07-17T09:34:09Z</cp:lastPrinted>
  <dcterms:created xsi:type="dcterms:W3CDTF">2017-05-12T11:53:13Z</dcterms:created>
  <dcterms:modified xsi:type="dcterms:W3CDTF">2017-08-18T11:40:09Z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0x01010033F7CACDBA2A344AA4A0F50077DDDC4C</vt:lpwstr>
  </property>
</Properties>
</file>